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ata\bao cao tham tra\2019\09. Dieu chinh ODA\NQ\"/>
    </mc:Choice>
  </mc:AlternateContent>
  <bookViews>
    <workbookView xWindow="0" yWindow="0" windowWidth="19200" windowHeight="10605" activeTab="1"/>
  </bookViews>
  <sheets>
    <sheet name="PL I" sheetId="1" r:id="rId1"/>
    <sheet name="PLII" sheetId="4" r:id="rId2"/>
  </sheets>
  <definedNames>
    <definedName name="_xlnm.Print_Area" localSheetId="0">'PL I'!$A$1:$D$21</definedName>
    <definedName name="_xlnm.Print_Area" localSheetId="1">PLII!$A$1:$J$95</definedName>
  </definedNames>
  <calcPr calcId="162913" iterateCount="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7" i="4" l="1"/>
  <c r="J94" i="4"/>
  <c r="J92" i="4"/>
  <c r="J89" i="4"/>
  <c r="J87" i="4"/>
  <c r="J85" i="4"/>
  <c r="J82" i="4"/>
  <c r="J79" i="4"/>
  <c r="J77" i="4"/>
  <c r="J75" i="4"/>
  <c r="J71" i="4"/>
  <c r="J69" i="4"/>
  <c r="J66" i="4"/>
  <c r="J59" i="4"/>
  <c r="J57" i="4"/>
  <c r="J55" i="4"/>
  <c r="J53" i="4"/>
  <c r="J51" i="4"/>
  <c r="J47" i="4"/>
  <c r="J44" i="4"/>
  <c r="J42" i="4"/>
  <c r="J37" i="4"/>
  <c r="J33" i="4"/>
  <c r="J28" i="4"/>
  <c r="J23" i="4"/>
  <c r="J20" i="4"/>
  <c r="J18" i="4"/>
  <c r="J10" i="4"/>
  <c r="J9" i="4"/>
  <c r="I94" i="4"/>
  <c r="H94" i="4"/>
  <c r="G94" i="4"/>
  <c r="F94" i="4"/>
  <c r="E94" i="4"/>
  <c r="D94" i="4"/>
  <c r="D93" i="4"/>
  <c r="I92" i="4"/>
  <c r="H92" i="4"/>
  <c r="G92" i="4"/>
  <c r="F92" i="4"/>
  <c r="E92" i="4"/>
  <c r="D92" i="4"/>
  <c r="I89" i="4"/>
  <c r="H89" i="4"/>
  <c r="G89" i="4"/>
  <c r="F89" i="4"/>
  <c r="E89" i="4"/>
  <c r="D89" i="4"/>
  <c r="I87" i="4"/>
  <c r="H87" i="4"/>
  <c r="G87" i="4"/>
  <c r="F87" i="4"/>
  <c r="E87" i="4"/>
  <c r="D87" i="4"/>
  <c r="I85" i="4"/>
  <c r="H85" i="4"/>
  <c r="G85" i="4"/>
  <c r="F85" i="4"/>
  <c r="E85" i="4"/>
  <c r="D85" i="4"/>
  <c r="I82" i="4"/>
  <c r="H82" i="4"/>
  <c r="G82" i="4"/>
  <c r="F82" i="4"/>
  <c r="E82" i="4"/>
  <c r="D82" i="4"/>
  <c r="I79" i="4"/>
  <c r="H79" i="4"/>
  <c r="G79" i="4"/>
  <c r="F79" i="4"/>
  <c r="E79" i="4"/>
  <c r="D79" i="4"/>
  <c r="I77" i="4"/>
  <c r="H77" i="4"/>
  <c r="G77" i="4"/>
  <c r="F77" i="4"/>
  <c r="E77" i="4"/>
  <c r="D77" i="4"/>
  <c r="I75" i="4"/>
  <c r="H75" i="4"/>
  <c r="G75" i="4"/>
  <c r="F75" i="4"/>
  <c r="E75" i="4"/>
  <c r="D75" i="4"/>
  <c r="I71" i="4"/>
  <c r="H71" i="4"/>
  <c r="G71" i="4"/>
  <c r="F71" i="4"/>
  <c r="E71" i="4"/>
  <c r="D71" i="4"/>
  <c r="I69" i="4"/>
  <c r="H69" i="4"/>
  <c r="G69" i="4"/>
  <c r="F69" i="4"/>
  <c r="E69" i="4"/>
  <c r="D69" i="4"/>
  <c r="I66" i="4"/>
  <c r="H66" i="4"/>
  <c r="G66" i="4"/>
  <c r="F66" i="4"/>
  <c r="E66" i="4"/>
  <c r="D66" i="4"/>
  <c r="I59" i="4"/>
  <c r="H59" i="4"/>
  <c r="G59" i="4"/>
  <c r="F59" i="4"/>
  <c r="E59" i="4"/>
  <c r="D59" i="4"/>
  <c r="I57" i="4"/>
  <c r="H57" i="4"/>
  <c r="G57" i="4"/>
  <c r="F57" i="4"/>
  <c r="E57" i="4"/>
  <c r="D57" i="4"/>
  <c r="I55" i="4"/>
  <c r="H55" i="4"/>
  <c r="G55" i="4"/>
  <c r="F55" i="4"/>
  <c r="E55" i="4"/>
  <c r="D55" i="4"/>
  <c r="G54" i="4"/>
  <c r="I53" i="4"/>
  <c r="H53" i="4"/>
  <c r="G53" i="4"/>
  <c r="F53" i="4"/>
  <c r="E53" i="4"/>
  <c r="D53" i="4"/>
  <c r="I51" i="4"/>
  <c r="H51" i="4"/>
  <c r="G51" i="4"/>
  <c r="F51" i="4"/>
  <c r="E51" i="4"/>
  <c r="D51" i="4"/>
  <c r="I47" i="4"/>
  <c r="H47" i="4"/>
  <c r="G47" i="4"/>
  <c r="F47" i="4"/>
  <c r="E47" i="4"/>
  <c r="D47" i="4"/>
  <c r="I44" i="4"/>
  <c r="H44" i="4"/>
  <c r="G44" i="4"/>
  <c r="F44" i="4"/>
  <c r="E44" i="4"/>
  <c r="D44" i="4"/>
  <c r="I42" i="4"/>
  <c r="H42" i="4"/>
  <c r="G42" i="4"/>
  <c r="F42" i="4"/>
  <c r="E42" i="4"/>
  <c r="D42" i="4"/>
  <c r="I37" i="4"/>
  <c r="H37" i="4"/>
  <c r="G37" i="4"/>
  <c r="F37" i="4"/>
  <c r="E37" i="4"/>
  <c r="D37" i="4"/>
  <c r="I33" i="4"/>
  <c r="H33" i="4"/>
  <c r="G33" i="4"/>
  <c r="F33" i="4"/>
  <c r="E33" i="4"/>
  <c r="D33" i="4"/>
  <c r="I28" i="4"/>
  <c r="H28" i="4"/>
  <c r="G28" i="4"/>
  <c r="F28" i="4"/>
  <c r="E28" i="4"/>
  <c r="D28" i="4"/>
  <c r="I23" i="4"/>
  <c r="H23" i="4"/>
  <c r="G23" i="4"/>
  <c r="F23" i="4"/>
  <c r="E23" i="4"/>
  <c r="D23" i="4"/>
  <c r="I20" i="4"/>
  <c r="H20" i="4"/>
  <c r="G20" i="4"/>
  <c r="F20" i="4"/>
  <c r="E20" i="4"/>
  <c r="D20" i="4"/>
  <c r="I18" i="4"/>
  <c r="H18" i="4"/>
  <c r="G18" i="4"/>
  <c r="F18" i="4"/>
  <c r="E18" i="4"/>
  <c r="D18" i="4"/>
  <c r="I17" i="4"/>
  <c r="H17" i="4"/>
  <c r="G17" i="4"/>
  <c r="F17" i="4"/>
  <c r="E17" i="4"/>
  <c r="D17" i="4"/>
  <c r="I15" i="4"/>
  <c r="H15" i="4"/>
  <c r="G15" i="4"/>
  <c r="F15" i="4"/>
  <c r="E15" i="4"/>
  <c r="D15" i="4"/>
  <c r="I13" i="4"/>
  <c r="H13" i="4"/>
  <c r="G13" i="4"/>
  <c r="F13" i="4"/>
  <c r="E13" i="4"/>
  <c r="D13" i="4"/>
  <c r="H11" i="4"/>
  <c r="I11" i="4"/>
  <c r="G11" i="4"/>
  <c r="F11" i="4"/>
  <c r="E11" i="4"/>
  <c r="D11" i="4"/>
  <c r="I10" i="4"/>
  <c r="H10" i="4"/>
  <c r="G10" i="4"/>
  <c r="F10" i="4"/>
  <c r="E10" i="4"/>
  <c r="D10" i="4"/>
  <c r="I9" i="4"/>
  <c r="H9" i="4"/>
  <c r="G9" i="4"/>
  <c r="F9" i="4"/>
  <c r="E9" i="4"/>
  <c r="D9" i="4"/>
  <c r="C9" i="1"/>
  <c r="C10" i="1"/>
  <c r="C14" i="1"/>
  <c r="D14" i="1"/>
  <c r="D10" i="1"/>
  <c r="D9" i="1"/>
  <c r="A12" i="1"/>
  <c r="A13" i="1"/>
  <c r="A16" i="1"/>
  <c r="A17" i="1"/>
  <c r="A18" i="1"/>
  <c r="A19" i="1"/>
  <c r="A20" i="1"/>
  <c r="A21" i="1"/>
</calcChain>
</file>

<file path=xl/sharedStrings.xml><?xml version="1.0" encoding="utf-8"?>
<sst xmlns="http://schemas.openxmlformats.org/spreadsheetml/2006/main" count="183" uniqueCount="179">
  <si>
    <t>Phụ lục I</t>
  </si>
  <si>
    <t>Đơn vị: Triệu đồng</t>
  </si>
  <si>
    <t>TT</t>
  </si>
  <si>
    <t>Bộ, ngành và địa phương</t>
  </si>
  <si>
    <t>Kế hoạch đầu tư vốn nước ngoài năm 2019 được Quốc hội quyết định</t>
  </si>
  <si>
    <t xml:space="preserve">TỔNG SỐ </t>
  </si>
  <si>
    <t>Bộ Giao thông vận tải</t>
  </si>
  <si>
    <t>Bộ Nông nghiệp và Phát triển Nông thôn</t>
  </si>
  <si>
    <t>Bộ Giáo dục và Đào tạo</t>
  </si>
  <si>
    <t>Hà Giang</t>
  </si>
  <si>
    <t>Phú Thọ</t>
  </si>
  <si>
    <t>Quảng Ninh</t>
  </si>
  <si>
    <t>Đắk Lắk</t>
  </si>
  <si>
    <t>Kon Tum</t>
  </si>
  <si>
    <t>Bến Tre</t>
  </si>
  <si>
    <t>Vĩnh Long</t>
  </si>
  <si>
    <t>Kế hoạch đầu tư vốn nước ngoài năm 2019 điều chỉnh giảm</t>
  </si>
  <si>
    <t>Bộ, ngành</t>
  </si>
  <si>
    <t>I</t>
  </si>
  <si>
    <t>Địa phương</t>
  </si>
  <si>
    <t>II</t>
  </si>
  <si>
    <t>(Kèm theo Nghị quyết số              /NQ-UBTVQH14 
ngày       tháng 12 năm 2019 của Ủy ban Thường vụ Quốc hội)</t>
  </si>
  <si>
    <t>Phụ lục II</t>
  </si>
  <si>
    <t>Danh mục dự án</t>
  </si>
  <si>
    <t>Quyết định đầu tư</t>
  </si>
  <si>
    <t>Số QĐ; ngày, tháng, năm ban hành</t>
  </si>
  <si>
    <t xml:space="preserve">TMĐT </t>
  </si>
  <si>
    <t>Tổng số (tất cả các nguồn vốn)</t>
  </si>
  <si>
    <t>Vốn đối ứng</t>
  </si>
  <si>
    <t>Vốn nước ngoài (theo Hiệp định)</t>
  </si>
  <si>
    <t>Tổng số</t>
  </si>
  <si>
    <t>Trong đó: NSTW</t>
  </si>
  <si>
    <t>Trong đó cấp phát từ NSTW</t>
  </si>
  <si>
    <t xml:space="preserve">BỘ, NGÀNH </t>
  </si>
  <si>
    <t>BỘ QUỐC PHÒNG</t>
  </si>
  <si>
    <t>Dự án đóng mới 12 tàu tuần tra cao tốc Biên phòng sử dụng khoản vay ưu đãi của Ấn Độ</t>
  </si>
  <si>
    <t>Quyết định số 07/QĐ-TTg ngày 25-01-2018</t>
  </si>
  <si>
    <t>BỘ CÔNG AN</t>
  </si>
  <si>
    <t>Dự án "Đầu tư trang bị phương tiện và nâng cao năng lực cho lực lượng Cảnh sát PCCC và CNCH", sử dụng vốn vay ưu đãi từ quỹ Hợp tác phát triển kinh tế Hàn Quốc</t>
  </si>
  <si>
    <t>745/QĐ-TTg ngày 28/5/2015; 851/QĐ-BCA-H43 ngày 15/3/2016; 1563/QĐ-BCA-C66 ngày 14/4/2018</t>
  </si>
  <si>
    <t>BỘ LAO ĐỘNG THƯƠNG BINH VÀ XÃ HỘI</t>
  </si>
  <si>
    <t>Dự án thành phần 4 thuộc dự án Chương trình đào tạo nghề 2011 sử dụng vốn vay ODA của Chính phủ Đức</t>
  </si>
  <si>
    <t>714/QĐ-LĐTBXH ngày 14/6/2016;  420/QĐ-LĐTBXH ngày 12/4/2018</t>
  </si>
  <si>
    <t>ĐỊA PHƯƠNG</t>
  </si>
  <si>
    <t>TUYÊN QUANG</t>
  </si>
  <si>
    <t>Chương trình đô thị miền núi phía Bắc - Thành phố Tuyên Quang (WB)</t>
  </si>
  <si>
    <t>1497
17/12/2014</t>
  </si>
  <si>
    <t>THÁI NGUYÊN</t>
  </si>
  <si>
    <t>Chương trình đô thị miền núi phía Bắc- thành phố Thái Nguyên giai đoạn 2</t>
  </si>
  <si>
    <t>2966a ngày 30/10/2015</t>
  </si>
  <si>
    <t>Sửa chữa và nâng cao an toàn đập Tỉnh Thái Nguyên</t>
  </si>
  <si>
    <t xml:space="preserve">3250/ QĐ-UBND ngày 31/10/2018 </t>
  </si>
  <si>
    <t>CAO BẰNG</t>
  </si>
  <si>
    <t>Chương trình đô thị miền núi phía Bắc - thành phố Cao Bằng Giai đoạn 2 (2017-2020)</t>
  </si>
  <si>
    <t>1944/QĐ-UBND, 29/10/2015</t>
  </si>
  <si>
    <t>Hỗ trợ kinh doanh cho nông hộ (CSSP) tỉnh Cao Bằng</t>
  </si>
  <si>
    <t>1736/QĐ-UBND 23/9/2016</t>
  </si>
  <si>
    <t>Xây dựng cầu dân sinh và quản lý tài sản đường địa phương (LRAMP),  Hợp phần 1: Khôi phục, cải tạo đường địa phương</t>
  </si>
  <si>
    <t>2529/QĐ-TTg 21/12/2015; 622/QĐ-BGTVT 2/3/2016</t>
  </si>
  <si>
    <t>Chương trình "Mở rộng quy mô vệ sinh và nước sạch nông thôn dựa trên kết quả"</t>
  </si>
  <si>
    <t>3102/QĐ-BNN-HTQT 21/7/2016</t>
  </si>
  <si>
    <t>BẮC KẠN</t>
  </si>
  <si>
    <t xml:space="preserve">Dự án Chương trình đô thị miền núi phía Bắc-thị xã Bắc Kạn giai đoạn II (2017-2020) </t>
  </si>
  <si>
    <t>1721 ngày 30/10/2015</t>
  </si>
  <si>
    <t>Dự án hỗ trợ kinh doanh cho nông hộ tỉnh Bắc Kạn (CSSP)</t>
  </si>
  <si>
    <t>1438/QĐ-UBND ngày 7/9/2016, 762/QĐ-UBND ngày 2/6/2017</t>
  </si>
  <si>
    <t>Dự án Xây dựng cầu dân sinh và quản lý tài sản đường địa phương vốn vay WB (LRAMP)-Hợp phần đường</t>
  </si>
  <si>
    <t xml:space="preserve"> QĐ số 622/QĐ-BGTVT ngày 02/3/2016;</t>
  </si>
  <si>
    <t>Chương trình Mở rộng quy mô vệ sinh và nước sạch nông thôn dựa trên kết quả</t>
  </si>
  <si>
    <t>3102/QĐ-BNN- HTQT ngày 21/7/2016</t>
  </si>
  <si>
    <t>SƠN LA</t>
  </si>
  <si>
    <t>Dự án “Chương trình mở rộng quy mô vệ sinh và nước sạch nông thôn dựa trên kết quả đầu ra”</t>
  </si>
  <si>
    <t>3606-04/9/2015</t>
  </si>
  <si>
    <t>Dự án Hệ thống thoát nước và xử lý nước thải thành phố Sơn La</t>
  </si>
  <si>
    <t>87-14/1/2015</t>
  </si>
  <si>
    <t>Hỗ trợ xử lý chất thải bệnh viện</t>
  </si>
  <si>
    <t>2542, 2543, 2545, 2548</t>
  </si>
  <si>
    <t>YÊN BÁI</t>
  </si>
  <si>
    <t>Dự án Mua sắm bổ sung trang thiết bị cho Bệnh viện Đa khoa khu vực Nghĩa Lộ, các bệnh viện đa khoa huyện: Lục Yên, Văn Chấn, Văn Yên, Yên Bình và 14 phòng khám đa khoa khu vực, tỉnh Yên Bái</t>
  </si>
  <si>
    <t xml:space="preserve"> 1904/QĐ-TTg 6/10/2013;  1158/QĐ-UBND 30/6/2015; 754/QĐ-UBND 23/5/2018</t>
  </si>
  <si>
    <t>Chương trình Mở rộng quy mô vệ sinh và nước sạch nông thôn dựa trên kết quả tại 21 tỉnh</t>
  </si>
  <si>
    <t xml:space="preserve"> 3066/QĐ-BNN-HTQT ngày 4/9/2015; 3102/QĐ-BNN-HTQT ngày 21/7/2016; </t>
  </si>
  <si>
    <t>Tăng cường quản lý đất đai và cơ sở dữ liệu đất đai</t>
  </si>
  <si>
    <t xml:space="preserve">1236/QĐ-BTNMT 30/5/2016; 930/QĐ-TTg 30/5/2016; 2019/QĐ-UBND ngày 07/9/2016 </t>
  </si>
  <si>
    <t>Dự án trung học cơ sở vùng khó khăn nhất, giai đoạn 2</t>
  </si>
  <si>
    <t>2178/QĐ-BGDĐT ngày 23/6/2014</t>
  </si>
  <si>
    <t xml:space="preserve">ĐIỆN BIÊN </t>
  </si>
  <si>
    <t>Xử lý chất thải bệnh viện đa khoa huyện Tuần giáo</t>
  </si>
  <si>
    <t>858/QĐ-UBND ngày 20/9/2017</t>
  </si>
  <si>
    <t>HÀ NỘI</t>
  </si>
  <si>
    <t xml:space="preserve">Dự án Xây dựng hệ thống xử lý nước thải Yên Xá Thành phố Hà Nội </t>
  </si>
  <si>
    <t>7051/QĐ-UBND
ngày 20/11/2013</t>
  </si>
  <si>
    <t xml:space="preserve">Dự án Xây dựng tuyến đường sắt đô thị thí điểm thành phố Hà Nội, đoạn Nhổn - ga Hà Nội </t>
  </si>
  <si>
    <t>1970/QĐ-UBND
ngày 27/4/2009; 5456/QĐ-UBND
ngày 02/11/2010; 4007/QĐ-UBND
ngày 28/6/2013</t>
  </si>
  <si>
    <t>HẢI PHÒNG</t>
  </si>
  <si>
    <t>Dự án Phát triển giao thông đô thị thành phố Hải Phòng vay vốn Ngân hàng Thế giới và các Dự án tái định cư phục vụ giải phóng mặt bằng Dự án Phát triển giao thông đô thị thành phố Hải Phòng</t>
  </si>
  <si>
    <t>199/QĐ-UBND ngày 30/01/2011; 200/QĐ-UBND ngày 30/01/2011; 916/QĐ-UBND ngày 23/5/2013; 2057/QĐ-UBND ngày 21/10/2013; 607/QĐ-UBND ngày 14/3/2014; 605/QĐ-UBND ngày 14/3/2014; 2264/QĐ-UBND ngày 13/11/2013</t>
  </si>
  <si>
    <t>Dự án Thoát nước mưa, Thoát nước thải và quản lý chất thải rắn Hải Phòng, giai đoạn I</t>
  </si>
  <si>
    <t>2333/QĐ-UBND 25/10/2006; 2469/QĐ-UBND 9/12/2009; 1807/QĐ-UBND 11/9/2009; 1110/QĐ-UBND 04/7/2008; 1727/QĐ-UBND 18/10/2010; 1752/QĐ-UBND 20/10/2010; 303/QĐ-UBND 08/3/2012;
230/QĐ-UBND 04/02/2016; 1821/QĐ-UBND 23/9/2013; 1254/QĐ-UBND 05/7/2013; 186/QĐ-UBND 09/2/2012
577/QĐ-UBND 15/3/2017; 1029/QĐ-UBND ngày 04/5/2017; 1573/QĐ-UBND ngày 05/7/2018</t>
  </si>
  <si>
    <t>Cung cấp trang thiết bị y tế cho Bệnh viện Phụ sản Hải Phòng</t>
  </si>
  <si>
    <t>151/QĐ-UBND, ngày 21/01/2016; 2618/QĐ-UBND 09/10/2018</t>
  </si>
  <si>
    <t>VĨNH PHÚC</t>
  </si>
  <si>
    <t xml:space="preserve">Chương trình Nước sạch và VSNT dựa trên kết quả tại 8 tỉnh đồng bằng sông Hồng </t>
  </si>
  <si>
    <t>333/QĐ-CT ngày 28/01/2013</t>
  </si>
  <si>
    <t>BẮC NINH</t>
  </si>
  <si>
    <t>Chương trình Nước sạch và Vệ sinh môi trường nông thôn</t>
  </si>
  <si>
    <t>621/QĐ-BNN-KH 25/02/2019</t>
  </si>
  <si>
    <t>HÀ NAM</t>
  </si>
  <si>
    <t>Dự án đầu tư xây dựng các trạm bơm đầu mối khu vực thành phố Phủ Lý phục vụ tiêu thoát nước chống ngập úng và kết hợp sản xuất nông nghiệp</t>
  </si>
  <si>
    <t>2278/QĐ-TTg ngày 25/11/2013; 1266/QĐ-UBND ngày 31/10/2014</t>
  </si>
  <si>
    <t>HÀ TĨNH</t>
  </si>
  <si>
    <t>Cải tạo và nâng cấp Hệ thống tưới, tiêu phục vụ sản xuất nông nghiệp và thoát lũ cho vùng Bắc Thạch Hà, huyện Thạch Hà, tỉnh Hà Tĩnh nhằm ứng phó với biến đổi khí hậu</t>
  </si>
  <si>
    <t>1556/QD-UBND ngày 15/6/2016</t>
  </si>
  <si>
    <t>NGHỆ AN</t>
  </si>
  <si>
    <t>Dự án:Phát triển đô thị loại vừa tại Việt Nam -Tiểu dự án thành phố Vinh</t>
  </si>
  <si>
    <t>4522 25/10/11; 5267
07/11/13; 563
17/2/14</t>
  </si>
  <si>
    <t>Dự án hợp phần Bệnh viện Sản Nhi Nghệ An, thuộc DA Phát triển bệnh viện tỉnh, giai đoạn II.</t>
  </si>
  <si>
    <t>- 3959/QĐ-UBND.VX ngày 06/9/2013; 7443/QĐ-BYT ngày 22/12/2016</t>
  </si>
  <si>
    <t>Khôi phục vùng ngập lũ tỉnh Nghệ An</t>
  </si>
  <si>
    <t>3075 08/8/11; 3848
30/8/13</t>
  </si>
  <si>
    <t>Dự án phát triển giáo dục THCS khu vực khó khăn nhất, giai đoạn 2</t>
  </si>
  <si>
    <t xml:space="preserve">1767/QĐ-BGDĐT 27/5/2015 </t>
  </si>
  <si>
    <t>Dự án Xây dựng cầu dân sinh và quản lý tài sản địa phương (LRAM) - Hợp phần 1: Khôi phục và cải tạo đường địa phương (tỉnh Nghệ An)</t>
  </si>
  <si>
    <t xml:space="preserve">622; 02/3/16
BGTVT
</t>
  </si>
  <si>
    <t>Sửa chữa và nâng cấp an toàn đập (WB8)</t>
  </si>
  <si>
    <t>4638/BNN-HTQT 09/11/15</t>
  </si>
  <si>
    <t>PHÚ YÊN</t>
  </si>
  <si>
    <t>Tăng cường trang thiết bị y tế cho Bệnh viện Sản Nhi; Khoa ung thư (Bệnh viện Đa khoa Tỉnh) và các Bệnh viện - Sơn Hoà, Đồng Xuân, Tây Hoà và Tuy An, tỉnh Phú Yên</t>
  </si>
  <si>
    <t>QĐ số 1479/QĐ-UBND ngày 14/8/15; 732/QĐ-UBND ngày 20/5/2019</t>
  </si>
  <si>
    <t>Đầu tư xây dựng hệ thống xử lý chất thải y tế nguy hại tập trung tại thành phố Tuy Hoà; Hệ thống xử lý nước thải Bệnh viện Sản Nhi và nâng cấp khu xử lý nước thải cho các bệnh viện Sơn Hoà, Đồng Xuân, Tây Hoà và Tuy An - tỉnh Phú Yên</t>
  </si>
  <si>
    <t>QĐ số 719/QĐ-UBND ngày 30/3/16; 733/QĐ-UBND ngày 20/5/2019</t>
  </si>
  <si>
    <t>QUẢNG NGÃI</t>
  </si>
  <si>
    <t>Giảm nghèo khu vực Tây Nguyên - tỉnh Quảng Ngãi</t>
  </si>
  <si>
    <t>1534/QĐ-UBND, 23/10/2013; 2012/QĐ-UBND, 15/12/2014</t>
  </si>
  <si>
    <t>BÌNH ĐỊNH</t>
  </si>
  <si>
    <t xml:space="preserve">Tiểu dự án Hệ thống kênh tưới Thượng Sơn </t>
  </si>
  <si>
    <t>1812/QĐ-UBND, ngày 04/6/2014</t>
  </si>
  <si>
    <t>Dự án Sửa chữa và nâng cao an toàn đập tỉnh Bình Định (WB8)</t>
  </si>
  <si>
    <t>4638/QĐ-BNN-HTQT ngày 09/11/2015</t>
  </si>
  <si>
    <t>Dự án đầu tư xây dựng cầu dân sinh và quản lý tài sản đường địa phương (LRAMP)</t>
  </si>
  <si>
    <t>622/QĐ-BGTVT, 02/3/2016</t>
  </si>
  <si>
    <t>KHÁNH HÒA</t>
  </si>
  <si>
    <t>Môi trường bền vững các thành phố Duyên Hải - Tiểu dự án thành phố Nha Trang</t>
  </si>
  <si>
    <t>3348A/QĐ-UBND ngày 31/10/2016</t>
  </si>
  <si>
    <t>LÂM ĐỒNG</t>
  </si>
  <si>
    <t>Xây dựng hệ thống thoát nước, thu gom và xử lý nước thải thành phố Đà Lạt giai đoạn 2</t>
  </si>
  <si>
    <t>2395/QĐ-UBND 15/10/2010;  578/QĐ-UBND 09/3/2011; 293/QĐ-UBND 17/02/2014</t>
  </si>
  <si>
    <t>GIA LAI</t>
  </si>
  <si>
    <t xml:space="preserve">Dự án giảm nghèo khu vực Tây nguyên tỉnh Gia Lai </t>
  </si>
  <si>
    <t>1051/QĐ-UBND ngày 31/10/2013; 1206/QĐ-UBND, ngày 06/12/2018</t>
  </si>
  <si>
    <t>Dự án chăm sóc sức khỏe nhân dân các tỉnh Tây nguyên giai đoạn 2</t>
  </si>
  <si>
    <t xml:space="preserve">266/QĐ-BYT ngày 20/1/2014 của Bộ Y tế; 1094/QĐ-UBND ngày 1/12/2014 và 425/QĐ-UBND ngày 10/4/2018 UBND tỉnh Gia Lai </t>
  </si>
  <si>
    <t>KIÊN GIANG</t>
  </si>
  <si>
    <t xml:space="preserve"> Dự án Trung học cơ sở khu vực khó khăn nhất giai đoạn 2</t>
  </si>
  <si>
    <t>'61, 09/3/2016; 62, 09/3/2016; 68, 10/3/2016; 120, 30/3/2016</t>
  </si>
  <si>
    <t>Nâng cấp đô thị vùng đồng bằng sông Cửu Long, Tiểu dự án thành phố Rạch Giá</t>
  </si>
  <si>
    <t>Số 258/QĐ-UBND ngày 08/02/2012</t>
  </si>
  <si>
    <t>BÀ RỊA - VŨNG TÀU</t>
  </si>
  <si>
    <t>Dự án Thu gom, xử lý và thoát nước Tp. Vũng Tàu</t>
  </si>
  <si>
    <t>2946/QĐ-UBND, 31/12/2014</t>
  </si>
  <si>
    <t>TRÀ VINH</t>
  </si>
  <si>
    <t>144/QĐ-UBND 08/2/2012</t>
  </si>
  <si>
    <t>AN GIANG</t>
  </si>
  <si>
    <t>Cung cấp trang thiết bị y tế Bệnh viện đa khoa khu vực Châu Đốc</t>
  </si>
  <si>
    <t>1529/QĐ-UBND 09/9/2014; 1858/QĐ-UBND 07/7/2016; 3139/QĐ-UBND 12/12/2018</t>
  </si>
  <si>
    <t>Tăng cường quản lý đất đai và cơ sở dự liệu đất đai</t>
  </si>
  <si>
    <t>3215/QĐ-UBND ngày 27/10/2017</t>
  </si>
  <si>
    <t>ĐỒNG THÁP</t>
  </si>
  <si>
    <t>Dự án nâng cấp đô thị TP. Cao Lãnh (vốn WB)</t>
  </si>
  <si>
    <t>1655/QĐ-UBND ngày 28/12/2018 và 322/UBND-ĐTXD ngày 18/7/2019 của UBND Tỉnh</t>
  </si>
  <si>
    <t>TIỀN GIANG</t>
  </si>
  <si>
    <t>Dự án Nâng cấp đô thị vùng đồng bằng sông Cửu Long - Tiểu dự án thành phố Mỹ Tho</t>
  </si>
  <si>
    <t>3685/QĐ-UBND, 07/12/2016</t>
  </si>
  <si>
    <t>Bổ sung kế hoạch đầu tư vốn NSTW năm 2019</t>
  </si>
  <si>
    <t>ĐIỀU CHỈNH GIẢM KẾ HOẠCH ĐẦU TƯ VỐN NƯỚC NGOÀI NĂM 2019 
CỦA CÁC BỘ, NGÀNH, ĐỊA PHƯƠNG</t>
  </si>
  <si>
    <t>Kế hoạch đầu tư vốn NSTW năm 2019 đã giao</t>
  </si>
  <si>
    <t>BỔ SUNG KẾ HOẠCH ĐẦU TƯ VỐN NƯỚC NGOÀI NĂM 2019 CHO CÁC BỘ, NGÀNH, ĐỊA PHƯƠNG</t>
  </si>
  <si>
    <t>(Kèm theo Nghị quyết số              /NQ-UBTVQH ngày       tháng 12 năm 2019 của Ủy ban Thường vụ Quốc hội)</t>
  </si>
  <si>
    <t>Dự án nâng cấp đô thị vùng đồng bằng sông Cửu Long - tiểu dự án thành phố Trà Vinh, tỉnh Trà Vinh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</si>
</sst>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_-;\-* #,##0.00\ _₫_-;_-* &quot;-&quot;??\ _₫_-;_-@_-"/>
    <numFmt numFmtId="164" formatCode="_-* #,##0.00\ _V_N_D_-;\-* #,##0.00\ _V_N_D_-;_-* &quot;-&quot;??\ _V_N_D_-;_-@_-"/>
    <numFmt numFmtId="165" formatCode="_(* #,##0.00_);_(* \(#,##0.00\);_(* &quot;-&quot;??_);_(@_)"/>
  </numFmts>
  <fonts count="18" x14ac:knownFonts="1">
    <font>
      <sz val="11"/>
      <color theme="1"/>
      <name val="Arial"/>
      <family val="2"/>
      <charset val="163"/>
      <scheme val="minor"/>
    </font>
    <font>
      <sz val="11"/>
      <color theme="1"/>
      <name val="Arial"/>
      <family val="2"/>
      <charset val="163"/>
      <scheme val="minor"/>
    </font>
    <font>
      <sz val="10"/>
      <name val="Arial"/>
      <family val="2"/>
    </font>
    <font>
      <sz val="14"/>
      <name val="Times New Roman"/>
      <family val="1"/>
    </font>
    <font>
      <b/>
      <sz val="14"/>
      <color theme="1"/>
      <name val="Times New Roman"/>
      <family val="1"/>
    </font>
    <font>
      <i/>
      <sz val="14"/>
      <name val="Times New Roman"/>
      <family val="1"/>
    </font>
    <font>
      <sz val="14"/>
      <color indexed="9"/>
      <name val="Times New Roman"/>
      <family val="1"/>
    </font>
    <font>
      <sz val="14"/>
      <color theme="1"/>
      <name val="Times New Roman"/>
      <family val="1"/>
    </font>
    <font>
      <sz val="11"/>
      <color theme="1"/>
      <name val="Times New Roman"/>
      <family val="1"/>
    </font>
    <font>
      <sz val="14"/>
      <color theme="1"/>
      <name val="Arial"/>
      <family val="2"/>
      <charset val="163"/>
      <scheme val="minor"/>
    </font>
    <font>
      <sz val="13"/>
      <color theme="1"/>
      <name val="Times New Roman"/>
      <family val="1"/>
    </font>
    <font>
      <b/>
      <sz val="14"/>
      <name val="Times New Roman"/>
      <family val="1"/>
    </font>
    <font>
      <i/>
      <sz val="14"/>
      <color theme="1"/>
      <name val="Times New Roman"/>
      <family val="1"/>
    </font>
    <font>
      <sz val="14"/>
      <color theme="1"/>
      <name val="Times New Roman"/>
      <family val="1"/>
      <charset val="163"/>
    </font>
    <font>
      <b/>
      <i/>
      <sz val="14"/>
      <color theme="1"/>
      <name val="Times New Roman"/>
      <family val="1"/>
      <charset val="163"/>
    </font>
    <font>
      <sz val="11"/>
      <color indexed="8"/>
      <name val="Calibri"/>
      <family val="2"/>
    </font>
    <font>
      <sz val="11"/>
      <color indexed="8"/>
      <name val="Times New Roman"/>
      <family val="2"/>
    </font>
    <font>
      <sz val="12"/>
      <name val="Arial"/>
      <family val="2"/>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diagonal/>
    </border>
  </borders>
  <cellStyleXfs count="10">
    <xf numFmtId="0" fontId="0" fillId="0" borderId="0"/>
    <xf numFmtId="43" fontId="1" fillId="0" borderId="0" applyFont="0" applyFill="0" applyBorder="0" applyAlignment="0" applyProtection="0"/>
    <xf numFmtId="0" fontId="2" fillId="0" borderId="0"/>
    <xf numFmtId="164" fontId="2"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6" fillId="0" borderId="0" applyFont="0" applyFill="0" applyBorder="0" applyAlignment="0" applyProtection="0"/>
    <xf numFmtId="0" fontId="2" fillId="0" borderId="0"/>
    <xf numFmtId="0" fontId="15" fillId="0" borderId="0"/>
    <xf numFmtId="0" fontId="17" fillId="0" borderId="0"/>
  </cellStyleXfs>
  <cellXfs count="78">
    <xf numFmtId="0" fontId="0" fillId="0" borderId="0" xfId="0"/>
    <xf numFmtId="1" fontId="4" fillId="2" borderId="0" xfId="2" applyNumberFormat="1" applyFont="1" applyFill="1" applyAlignment="1">
      <alignment horizontal="center" vertical="center" wrapText="1"/>
    </xf>
    <xf numFmtId="3" fontId="7" fillId="2" borderId="2" xfId="2" applyNumberFormat="1"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 xfId="0" applyFont="1" applyFill="1" applyBorder="1" applyAlignment="1">
      <alignment horizontal="center" vertical="center" wrapText="1"/>
    </xf>
    <xf numFmtId="3" fontId="7" fillId="2" borderId="3" xfId="2"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3" fontId="7" fillId="2" borderId="2" xfId="2" quotePrefix="1" applyNumberFormat="1" applyFont="1" applyFill="1" applyBorder="1" applyAlignment="1">
      <alignment horizontal="center" vertical="center" wrapText="1"/>
    </xf>
    <xf numFmtId="3" fontId="4" fillId="2" borderId="2" xfId="2" quotePrefix="1" applyNumberFormat="1" applyFont="1" applyFill="1" applyBorder="1" applyAlignment="1">
      <alignment horizontal="left" vertical="center" wrapText="1"/>
    </xf>
    <xf numFmtId="3" fontId="4" fillId="2" borderId="2" xfId="2" quotePrefix="1" applyNumberFormat="1" applyFont="1" applyFill="1" applyBorder="1" applyAlignment="1">
      <alignment horizontal="right" vertical="center" wrapText="1"/>
    </xf>
    <xf numFmtId="3" fontId="10" fillId="2" borderId="2" xfId="2" quotePrefix="1" applyNumberFormat="1" applyFont="1" applyFill="1" applyBorder="1" applyAlignment="1">
      <alignment horizontal="right" vertical="center" wrapText="1"/>
    </xf>
    <xf numFmtId="3" fontId="7" fillId="2" borderId="2" xfId="2" quotePrefix="1" applyNumberFormat="1" applyFont="1" applyFill="1" applyBorder="1" applyAlignment="1">
      <alignment horizontal="right" vertical="center" wrapText="1"/>
    </xf>
    <xf numFmtId="1" fontId="7" fillId="2" borderId="2" xfId="2" applyNumberFormat="1" applyFont="1" applyFill="1" applyBorder="1" applyAlignment="1">
      <alignment horizontal="left" vertical="center" wrapText="1"/>
    </xf>
    <xf numFmtId="3" fontId="7" fillId="2" borderId="2" xfId="2" applyNumberFormat="1" applyFont="1" applyFill="1" applyBorder="1" applyAlignment="1">
      <alignment horizontal="right" vertical="center" wrapText="1"/>
    </xf>
    <xf numFmtId="3" fontId="4" fillId="2" borderId="2" xfId="2" applyNumberFormat="1" applyFont="1" applyFill="1" applyBorder="1" applyAlignment="1">
      <alignment horizontal="right" vertical="center" wrapText="1"/>
    </xf>
    <xf numFmtId="3" fontId="4" fillId="2" borderId="2" xfId="2" quotePrefix="1" applyNumberFormat="1" applyFont="1" applyFill="1" applyBorder="1" applyAlignment="1">
      <alignment horizontal="center" vertical="center" wrapText="1"/>
    </xf>
    <xf numFmtId="3" fontId="7" fillId="2" borderId="2" xfId="2" applyNumberFormat="1" applyFont="1" applyFill="1" applyBorder="1" applyAlignment="1">
      <alignment horizontal="left" vertical="center" wrapText="1"/>
    </xf>
    <xf numFmtId="3" fontId="7" fillId="2" borderId="2" xfId="2" applyNumberFormat="1" applyFont="1" applyFill="1" applyBorder="1" applyAlignment="1">
      <alignment horizontal="center" vertical="center" wrapText="1"/>
    </xf>
    <xf numFmtId="3" fontId="4" fillId="2" borderId="2" xfId="2" applyNumberFormat="1" applyFont="1" applyFill="1" applyBorder="1" applyAlignment="1">
      <alignment horizontal="center" vertical="center" wrapText="1"/>
    </xf>
    <xf numFmtId="3" fontId="7" fillId="2" borderId="2" xfId="3" applyNumberFormat="1" applyFont="1" applyFill="1" applyBorder="1" applyAlignment="1">
      <alignment horizontal="left" vertical="center" wrapText="1"/>
    </xf>
    <xf numFmtId="1" fontId="7" fillId="2" borderId="0" xfId="2" applyNumberFormat="1" applyFont="1" applyFill="1" applyAlignment="1">
      <alignment horizontal="center" vertical="center"/>
    </xf>
    <xf numFmtId="1" fontId="7" fillId="2" borderId="0" xfId="2" applyNumberFormat="1" applyFont="1" applyFill="1" applyAlignment="1">
      <alignment horizontal="left" vertical="center" wrapText="1"/>
    </xf>
    <xf numFmtId="1" fontId="7" fillId="2" borderId="0" xfId="2" applyNumberFormat="1" applyFont="1" applyFill="1" applyAlignment="1">
      <alignment vertical="center" wrapText="1"/>
    </xf>
    <xf numFmtId="1" fontId="7" fillId="2" borderId="0" xfId="2" applyNumberFormat="1" applyFont="1" applyFill="1" applyAlignment="1">
      <alignment horizontal="right" vertical="center"/>
    </xf>
    <xf numFmtId="1" fontId="12" fillId="2" borderId="0" xfId="2" applyNumberFormat="1" applyFont="1" applyFill="1" applyAlignment="1">
      <alignment horizontal="center" vertical="center" wrapText="1"/>
    </xf>
    <xf numFmtId="3" fontId="13" fillId="2" borderId="2" xfId="2" applyNumberFormat="1" applyFont="1" applyFill="1" applyBorder="1" applyAlignment="1">
      <alignment horizontal="center" vertical="center" wrapText="1"/>
    </xf>
    <xf numFmtId="3" fontId="4" fillId="2" borderId="2" xfId="2" quotePrefix="1" applyNumberFormat="1" applyFont="1" applyFill="1" applyBorder="1" applyAlignment="1">
      <alignment vertical="center" wrapText="1"/>
    </xf>
    <xf numFmtId="3" fontId="14" fillId="2" borderId="2" xfId="2" quotePrefix="1" applyNumberFormat="1" applyFont="1" applyFill="1" applyBorder="1" applyAlignment="1">
      <alignment horizontal="center" vertical="center" wrapText="1"/>
    </xf>
    <xf numFmtId="1" fontId="14" fillId="2" borderId="2" xfId="2" applyNumberFormat="1" applyFont="1" applyFill="1" applyBorder="1" applyAlignment="1">
      <alignment horizontal="center" vertical="center" wrapText="1"/>
    </xf>
    <xf numFmtId="3" fontId="14" fillId="2" borderId="2" xfId="2" applyNumberFormat="1" applyFont="1" applyFill="1" applyBorder="1" applyAlignment="1">
      <alignment horizontal="center" vertical="center" wrapText="1"/>
    </xf>
    <xf numFmtId="1" fontId="4" fillId="2" borderId="2" xfId="2" applyNumberFormat="1" applyFont="1" applyFill="1" applyBorder="1" applyAlignment="1">
      <alignment horizontal="left" vertical="center" wrapText="1"/>
    </xf>
    <xf numFmtId="1" fontId="4" fillId="2" borderId="2" xfId="2" applyNumberFormat="1" applyFont="1" applyFill="1" applyBorder="1" applyAlignment="1">
      <alignment horizontal="center" vertical="center" wrapText="1"/>
    </xf>
    <xf numFmtId="3" fontId="4" fillId="2" borderId="2" xfId="2" applyNumberFormat="1" applyFont="1" applyFill="1" applyBorder="1" applyAlignment="1">
      <alignment horizontal="left" vertical="center" wrapText="1"/>
    </xf>
    <xf numFmtId="3" fontId="7" fillId="2" borderId="2" xfId="4" applyNumberFormat="1" applyFont="1" applyFill="1" applyBorder="1" applyAlignment="1">
      <alignment horizontal="left" vertical="center" wrapText="1"/>
    </xf>
    <xf numFmtId="3" fontId="7" fillId="2" borderId="2" xfId="5" applyNumberFormat="1" applyFont="1" applyFill="1" applyBorder="1" applyAlignment="1">
      <alignment horizontal="left" vertical="center" wrapText="1"/>
    </xf>
    <xf numFmtId="3" fontId="7" fillId="2" borderId="2" xfId="6" applyNumberFormat="1" applyFont="1" applyFill="1" applyBorder="1" applyAlignment="1">
      <alignment horizontal="left" vertical="center" wrapText="1"/>
    </xf>
    <xf numFmtId="3" fontId="7" fillId="2" borderId="2" xfId="0" applyNumberFormat="1" applyFont="1" applyFill="1" applyBorder="1" applyAlignment="1">
      <alignment horizontal="left" vertical="center" wrapText="1"/>
    </xf>
    <xf numFmtId="3" fontId="4" fillId="2" borderId="2" xfId="0" applyNumberFormat="1" applyFont="1" applyFill="1" applyBorder="1" applyAlignment="1">
      <alignment horizontal="left" vertical="center" wrapText="1"/>
    </xf>
    <xf numFmtId="3" fontId="7" fillId="2" borderId="2" xfId="7" applyNumberFormat="1" applyFont="1" applyFill="1" applyBorder="1" applyAlignment="1">
      <alignment horizontal="left" vertical="center" wrapText="1"/>
    </xf>
    <xf numFmtId="3" fontId="7" fillId="2" borderId="2" xfId="8" applyNumberFormat="1" applyFont="1" applyFill="1" applyBorder="1" applyAlignment="1">
      <alignment horizontal="left" vertical="center" wrapText="1"/>
    </xf>
    <xf numFmtId="3" fontId="7" fillId="2" borderId="2" xfId="9" applyNumberFormat="1" applyFont="1" applyFill="1" applyBorder="1" applyAlignment="1">
      <alignment horizontal="left" vertical="center" wrapText="1"/>
    </xf>
    <xf numFmtId="3" fontId="11" fillId="2" borderId="0" xfId="2" applyNumberFormat="1" applyFont="1" applyFill="1" applyAlignment="1">
      <alignment vertical="center"/>
    </xf>
    <xf numFmtId="3" fontId="11" fillId="2" borderId="0" xfId="2" applyNumberFormat="1" applyFont="1" applyFill="1" applyAlignment="1">
      <alignment horizontal="right" vertical="center"/>
    </xf>
    <xf numFmtId="3" fontId="3" fillId="2" borderId="0" xfId="2" applyNumberFormat="1" applyFont="1" applyFill="1" applyAlignment="1">
      <alignment vertical="center"/>
    </xf>
    <xf numFmtId="3" fontId="3" fillId="2" borderId="0" xfId="2" applyNumberFormat="1" applyFont="1" applyFill="1" applyAlignment="1">
      <alignment horizontal="right" vertical="center"/>
    </xf>
    <xf numFmtId="3" fontId="4" fillId="2" borderId="2" xfId="2" applyNumberFormat="1" applyFont="1" applyFill="1" applyBorder="1" applyAlignment="1">
      <alignment vertical="center" wrapText="1"/>
    </xf>
    <xf numFmtId="1" fontId="3" fillId="2" borderId="0" xfId="2" applyNumberFormat="1" applyFont="1" applyFill="1" applyAlignment="1">
      <alignment vertical="center"/>
    </xf>
    <xf numFmtId="1" fontId="5" fillId="2" borderId="0" xfId="2" applyNumberFormat="1" applyFont="1" applyFill="1" applyAlignment="1">
      <alignment vertical="center" wrapText="1"/>
    </xf>
    <xf numFmtId="1" fontId="6" fillId="2" borderId="0" xfId="2" applyNumberFormat="1" applyFont="1" applyFill="1" applyAlignment="1">
      <alignment vertical="center"/>
    </xf>
    <xf numFmtId="3" fontId="3" fillId="2" borderId="0" xfId="2" applyNumberFormat="1" applyFont="1" applyFill="1" applyBorder="1" applyAlignment="1">
      <alignment vertical="center" wrapText="1"/>
    </xf>
    <xf numFmtId="3" fontId="11" fillId="2" borderId="0" xfId="2" applyNumberFormat="1" applyFont="1" applyFill="1" applyBorder="1" applyAlignment="1">
      <alignment vertical="center" wrapText="1"/>
    </xf>
    <xf numFmtId="3" fontId="3" fillId="2" borderId="2" xfId="0" applyNumberFormat="1" applyFont="1" applyFill="1" applyBorder="1" applyAlignment="1">
      <alignment horizontal="left" vertical="center" wrapText="1"/>
    </xf>
    <xf numFmtId="3" fontId="3" fillId="2" borderId="2" xfId="0" applyNumberFormat="1" applyFont="1" applyFill="1" applyBorder="1" applyAlignment="1">
      <alignment horizontal="center" vertical="center" wrapText="1"/>
    </xf>
    <xf numFmtId="1" fontId="11" fillId="2" borderId="0" xfId="2" applyNumberFormat="1" applyFont="1" applyFill="1" applyAlignment="1">
      <alignment horizontal="right" vertical="center"/>
    </xf>
    <xf numFmtId="1" fontId="3" fillId="2" borderId="0" xfId="2" applyNumberFormat="1" applyFont="1" applyFill="1" applyAlignment="1">
      <alignment horizontal="right" vertical="center"/>
    </xf>
    <xf numFmtId="1" fontId="3" fillId="2" borderId="0" xfId="2" applyNumberFormat="1" applyFont="1" applyFill="1" applyAlignment="1">
      <alignment horizontal="center" vertical="center"/>
    </xf>
    <xf numFmtId="1" fontId="3" fillId="2" borderId="0" xfId="2" applyNumberFormat="1" applyFont="1" applyFill="1" applyAlignment="1">
      <alignment horizontal="left" vertical="center" wrapText="1"/>
    </xf>
    <xf numFmtId="1" fontId="3" fillId="2" borderId="0" xfId="2" applyNumberFormat="1" applyFont="1" applyFill="1" applyAlignment="1">
      <alignment vertical="center" wrapText="1"/>
    </xf>
    <xf numFmtId="3" fontId="7" fillId="2" borderId="6" xfId="0" applyNumberFormat="1" applyFont="1" applyFill="1" applyBorder="1" applyAlignment="1">
      <alignment horizontal="left" vertical="center" wrapText="1"/>
    </xf>
    <xf numFmtId="3" fontId="7" fillId="2" borderId="6" xfId="0" applyNumberFormat="1" applyFont="1" applyFill="1" applyBorder="1" applyAlignment="1">
      <alignment horizontal="center" vertical="center" wrapText="1"/>
    </xf>
    <xf numFmtId="3" fontId="7" fillId="2" borderId="6" xfId="0" applyNumberFormat="1" applyFont="1" applyFill="1" applyBorder="1" applyAlignment="1">
      <alignment horizontal="right" vertical="center" wrapText="1"/>
    </xf>
    <xf numFmtId="3" fontId="7" fillId="2" borderId="2" xfId="2" quotePrefix="1" applyNumberFormat="1" applyFont="1" applyFill="1" applyBorder="1" applyAlignment="1">
      <alignment horizontal="left" vertical="center" wrapText="1"/>
    </xf>
    <xf numFmtId="3" fontId="7" fillId="2" borderId="7" xfId="2" applyNumberFormat="1" applyFont="1" applyFill="1" applyBorder="1" applyAlignment="1">
      <alignment horizontal="center" vertical="center" wrapText="1"/>
    </xf>
    <xf numFmtId="3" fontId="7" fillId="2" borderId="7" xfId="1" applyNumberFormat="1" applyFont="1" applyFill="1" applyBorder="1" applyAlignment="1">
      <alignment horizontal="right" vertical="center" wrapText="1"/>
    </xf>
    <xf numFmtId="3" fontId="7" fillId="2" borderId="2" xfId="0" applyNumberFormat="1" applyFont="1" applyFill="1" applyBorder="1" applyAlignment="1">
      <alignment horizontal="right" vertical="center" wrapText="1"/>
    </xf>
    <xf numFmtId="0" fontId="8" fillId="2" borderId="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9" fillId="2" borderId="5" xfId="0" applyFont="1" applyFill="1" applyBorder="1" applyAlignment="1">
      <alignment horizontal="center" vertical="center" wrapText="1"/>
    </xf>
    <xf numFmtId="1" fontId="12" fillId="2" borderId="1" xfId="2" applyNumberFormat="1" applyFont="1" applyFill="1" applyBorder="1" applyAlignment="1">
      <alignment horizontal="right" vertical="center" wrapText="1"/>
    </xf>
    <xf numFmtId="1" fontId="7" fillId="2" borderId="2" xfId="2" applyNumberFormat="1" applyFont="1" applyFill="1" applyBorder="1" applyAlignment="1">
      <alignment horizontal="center" vertical="center" wrapText="1"/>
    </xf>
    <xf numFmtId="1" fontId="7" fillId="2" borderId="2" xfId="2" applyNumberFormat="1" applyFont="1" applyFill="1" applyBorder="1" applyAlignment="1">
      <alignment horizontal="center" vertical="center" wrapText="1"/>
    </xf>
    <xf numFmtId="1" fontId="7" fillId="2" borderId="2" xfId="2" quotePrefix="1" applyNumberFormat="1" applyFont="1" applyFill="1" applyBorder="1" applyAlignment="1">
      <alignment horizontal="center" vertical="center" wrapText="1"/>
    </xf>
    <xf numFmtId="1" fontId="4" fillId="2" borderId="2" xfId="2" quotePrefix="1" applyNumberFormat="1" applyFont="1" applyFill="1" applyBorder="1" applyAlignment="1">
      <alignment horizontal="center" vertical="center" wrapText="1"/>
    </xf>
    <xf numFmtId="1" fontId="7" fillId="2" borderId="2" xfId="2" applyNumberFormat="1" applyFont="1" applyFill="1" applyBorder="1" applyAlignment="1">
      <alignment horizontal="center" vertical="center" wrapText="1" shrinkToFit="1"/>
    </xf>
    <xf numFmtId="1" fontId="4" fillId="2" borderId="2" xfId="0" applyNumberFormat="1" applyFont="1" applyFill="1" applyBorder="1" applyAlignment="1">
      <alignment horizontal="center" vertical="center" wrapText="1"/>
    </xf>
    <xf numFmtId="1" fontId="7" fillId="2" borderId="2" xfId="0" applyNumberFormat="1" applyFont="1" applyFill="1" applyBorder="1" applyAlignment="1">
      <alignment horizontal="center" vertical="center" wrapText="1"/>
    </xf>
    <xf numFmtId="1" fontId="4" fillId="2" borderId="2" xfId="2" applyNumberFormat="1" applyFont="1" applyFill="1" applyBorder="1" applyAlignment="1">
      <alignment vertical="center" wrapText="1"/>
    </xf>
  </cellXfs>
  <cellStyles count="10">
    <cellStyle name="Comma" xfId="1" builtinId="3"/>
    <cellStyle name="Comma 10 10" xfId="4"/>
    <cellStyle name="Comma 10 10 10" xfId="5"/>
    <cellStyle name="Comma 12 3" xfId="6"/>
    <cellStyle name="Comma 2 2" xfId="3"/>
    <cellStyle name="Normal" xfId="0" builtinId="0"/>
    <cellStyle name="Normal 2 2" xfId="7"/>
    <cellStyle name="Normal 25 3 2" xfId="9"/>
    <cellStyle name="Normal_16.11.H-tổng hợp KH 2015" xfId="8"/>
    <cellStyle name="Normal_Bieu mau (CV )"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07"/>
  <sheetViews>
    <sheetView workbookViewId="0">
      <selection activeCell="B5" sqref="B5:B8"/>
    </sheetView>
  </sheetViews>
  <sheetFormatPr defaultColWidth="9.125" defaultRowHeight="18.75" outlineLevelRow="1" x14ac:dyDescent="0.2"/>
  <cols>
    <col min="1" max="1" width="5.125" style="55" customWidth="1"/>
    <col min="2" max="2" width="41.25" style="56" customWidth="1"/>
    <col min="3" max="3" width="17.625" style="56" customWidth="1"/>
    <col min="4" max="4" width="17.625" style="54" customWidth="1"/>
    <col min="5" max="16384" width="9.125" style="46"/>
  </cols>
  <sheetData>
    <row r="1" spans="1:5" x14ac:dyDescent="0.2">
      <c r="A1" s="1" t="s">
        <v>0</v>
      </c>
      <c r="B1" s="1"/>
      <c r="C1" s="1"/>
      <c r="D1" s="1"/>
    </row>
    <row r="2" spans="1:5" ht="45.75" customHeight="1" x14ac:dyDescent="0.2">
      <c r="A2" s="1" t="s">
        <v>174</v>
      </c>
      <c r="B2" s="1"/>
      <c r="C2" s="1"/>
      <c r="D2" s="1"/>
    </row>
    <row r="3" spans="1:5" ht="47.25" customHeight="1" x14ac:dyDescent="0.2">
      <c r="A3" s="24" t="s">
        <v>21</v>
      </c>
      <c r="B3" s="24"/>
      <c r="C3" s="24"/>
      <c r="D3" s="24"/>
      <c r="E3" s="47"/>
    </row>
    <row r="4" spans="1:5" s="48" customFormat="1" x14ac:dyDescent="0.2">
      <c r="A4" s="69" t="s">
        <v>1</v>
      </c>
      <c r="B4" s="69"/>
      <c r="C4" s="69"/>
      <c r="D4" s="69"/>
    </row>
    <row r="5" spans="1:5" s="48" customFormat="1" ht="18.75" customHeight="1" x14ac:dyDescent="0.2">
      <c r="A5" s="2" t="s">
        <v>2</v>
      </c>
      <c r="B5" s="2" t="s">
        <v>3</v>
      </c>
      <c r="C5" s="3" t="s">
        <v>4</v>
      </c>
      <c r="D5" s="5" t="s">
        <v>16</v>
      </c>
    </row>
    <row r="6" spans="1:5" s="49" customFormat="1" x14ac:dyDescent="0.2">
      <c r="A6" s="2"/>
      <c r="B6" s="2"/>
      <c r="C6" s="65"/>
      <c r="D6" s="66"/>
    </row>
    <row r="7" spans="1:5" s="49" customFormat="1" x14ac:dyDescent="0.2">
      <c r="A7" s="2"/>
      <c r="B7" s="2"/>
      <c r="C7" s="65"/>
      <c r="D7" s="66"/>
    </row>
    <row r="8" spans="1:5" s="49" customFormat="1" ht="62.25" customHeight="1" x14ac:dyDescent="0.2">
      <c r="A8" s="2"/>
      <c r="B8" s="2"/>
      <c r="C8" s="67"/>
      <c r="D8" s="68"/>
    </row>
    <row r="9" spans="1:5" s="49" customFormat="1" x14ac:dyDescent="0.2">
      <c r="A9" s="7"/>
      <c r="B9" s="26" t="s">
        <v>5</v>
      </c>
      <c r="C9" s="9">
        <f>C10+C14</f>
        <v>22220662</v>
      </c>
      <c r="D9" s="9">
        <f>D10+D14</f>
        <v>4812524</v>
      </c>
    </row>
    <row r="10" spans="1:5" s="49" customFormat="1" ht="19.5" x14ac:dyDescent="0.2">
      <c r="A10" s="27" t="s">
        <v>18</v>
      </c>
      <c r="B10" s="27" t="s">
        <v>17</v>
      </c>
      <c r="C10" s="27">
        <f>SUM(C11:C13)</f>
        <v>18792271</v>
      </c>
      <c r="D10" s="27">
        <f>SUM(D11:D13)</f>
        <v>4027604</v>
      </c>
    </row>
    <row r="11" spans="1:5" s="49" customFormat="1" x14ac:dyDescent="0.2">
      <c r="A11" s="25">
        <v>1</v>
      </c>
      <c r="B11" s="16" t="s">
        <v>6</v>
      </c>
      <c r="C11" s="10">
        <v>14879596</v>
      </c>
      <c r="D11" s="11">
        <v>3166805</v>
      </c>
    </row>
    <row r="12" spans="1:5" s="49" customFormat="1" x14ac:dyDescent="0.2">
      <c r="A12" s="7">
        <f>A11+1</f>
        <v>2</v>
      </c>
      <c r="B12" s="16" t="s">
        <v>7</v>
      </c>
      <c r="C12" s="11">
        <v>2436832</v>
      </c>
      <c r="D12" s="11">
        <v>370787</v>
      </c>
    </row>
    <row r="13" spans="1:5" x14ac:dyDescent="0.2">
      <c r="A13" s="7">
        <f t="shared" ref="A13:A21" si="0">A12+1</f>
        <v>3</v>
      </c>
      <c r="B13" s="12" t="s">
        <v>8</v>
      </c>
      <c r="C13" s="13">
        <v>1475843</v>
      </c>
      <c r="D13" s="13">
        <v>490012</v>
      </c>
    </row>
    <row r="14" spans="1:5" ht="19.5" x14ac:dyDescent="0.2">
      <c r="A14" s="27" t="s">
        <v>20</v>
      </c>
      <c r="B14" s="28" t="s">
        <v>19</v>
      </c>
      <c r="C14" s="29">
        <f>SUM(C15:C21)</f>
        <v>3428391</v>
      </c>
      <c r="D14" s="29">
        <f>SUM(D15:D21)</f>
        <v>784920</v>
      </c>
    </row>
    <row r="15" spans="1:5" s="41" customFormat="1" x14ac:dyDescent="0.2">
      <c r="A15" s="7">
        <v>1</v>
      </c>
      <c r="B15" s="16" t="s">
        <v>9</v>
      </c>
      <c r="C15" s="13">
        <v>512347</v>
      </c>
      <c r="D15" s="13">
        <v>121017</v>
      </c>
    </row>
    <row r="16" spans="1:5" s="41" customFormat="1" outlineLevel="1" x14ac:dyDescent="0.2">
      <c r="A16" s="7">
        <f t="shared" si="0"/>
        <v>2</v>
      </c>
      <c r="B16" s="16" t="s">
        <v>10</v>
      </c>
      <c r="C16" s="11">
        <v>302422</v>
      </c>
      <c r="D16" s="13">
        <v>32112</v>
      </c>
    </row>
    <row r="17" spans="1:5" s="41" customFormat="1" x14ac:dyDescent="0.2">
      <c r="A17" s="7">
        <f t="shared" si="0"/>
        <v>3</v>
      </c>
      <c r="B17" s="16" t="s">
        <v>11</v>
      </c>
      <c r="C17" s="11">
        <v>794000</v>
      </c>
      <c r="D17" s="11">
        <v>233154</v>
      </c>
    </row>
    <row r="18" spans="1:5" s="41" customFormat="1" outlineLevel="1" x14ac:dyDescent="0.2">
      <c r="A18" s="7">
        <f t="shared" si="0"/>
        <v>4</v>
      </c>
      <c r="B18" s="16" t="s">
        <v>12</v>
      </c>
      <c r="C18" s="11">
        <v>590808</v>
      </c>
      <c r="D18" s="13">
        <v>180793</v>
      </c>
    </row>
    <row r="19" spans="1:5" s="41" customFormat="1" outlineLevel="1" x14ac:dyDescent="0.2">
      <c r="A19" s="7">
        <f t="shared" si="0"/>
        <v>5</v>
      </c>
      <c r="B19" s="16" t="s">
        <v>13</v>
      </c>
      <c r="C19" s="11">
        <v>425800</v>
      </c>
      <c r="D19" s="13">
        <v>36000</v>
      </c>
    </row>
    <row r="20" spans="1:5" s="41" customFormat="1" x14ac:dyDescent="0.2">
      <c r="A20" s="7">
        <f t="shared" si="0"/>
        <v>6</v>
      </c>
      <c r="B20" s="16" t="s">
        <v>14</v>
      </c>
      <c r="C20" s="13">
        <v>602529</v>
      </c>
      <c r="D20" s="13">
        <v>53744</v>
      </c>
    </row>
    <row r="21" spans="1:5" s="41" customFormat="1" outlineLevel="1" x14ac:dyDescent="0.2">
      <c r="A21" s="7">
        <f t="shared" si="0"/>
        <v>7</v>
      </c>
      <c r="B21" s="19" t="s">
        <v>15</v>
      </c>
      <c r="C21" s="11">
        <v>200485</v>
      </c>
      <c r="D21" s="13">
        <v>128100</v>
      </c>
    </row>
    <row r="22" spans="1:5" s="54" customFormat="1" x14ac:dyDescent="0.2">
      <c r="A22" s="20"/>
      <c r="B22" s="21"/>
      <c r="C22" s="21"/>
      <c r="D22" s="23"/>
      <c r="E22" s="46"/>
    </row>
    <row r="23" spans="1:5" s="54" customFormat="1" x14ac:dyDescent="0.2">
      <c r="A23" s="20"/>
      <c r="B23" s="21"/>
      <c r="C23" s="21"/>
      <c r="D23" s="23"/>
      <c r="E23" s="46"/>
    </row>
    <row r="24" spans="1:5" s="54" customFormat="1" x14ac:dyDescent="0.2">
      <c r="A24" s="20"/>
      <c r="B24" s="21"/>
      <c r="C24" s="21"/>
      <c r="D24" s="23"/>
      <c r="E24" s="46"/>
    </row>
    <row r="25" spans="1:5" s="54" customFormat="1" x14ac:dyDescent="0.2">
      <c r="A25" s="20"/>
      <c r="B25" s="21"/>
      <c r="C25" s="21"/>
      <c r="D25" s="23"/>
      <c r="E25" s="46"/>
    </row>
    <row r="26" spans="1:5" s="54" customFormat="1" x14ac:dyDescent="0.2">
      <c r="A26" s="20"/>
      <c r="B26" s="21"/>
      <c r="C26" s="21"/>
      <c r="D26" s="23"/>
      <c r="E26" s="46"/>
    </row>
    <row r="27" spans="1:5" s="54" customFormat="1" x14ac:dyDescent="0.2">
      <c r="A27" s="20"/>
      <c r="B27" s="21"/>
      <c r="C27" s="21"/>
      <c r="D27" s="23"/>
      <c r="E27" s="46"/>
    </row>
    <row r="28" spans="1:5" s="54" customFormat="1" x14ac:dyDescent="0.2">
      <c r="A28" s="20"/>
      <c r="B28" s="21"/>
      <c r="C28" s="21"/>
      <c r="D28" s="23"/>
      <c r="E28" s="46"/>
    </row>
    <row r="29" spans="1:5" s="54" customFormat="1" x14ac:dyDescent="0.2">
      <c r="A29" s="20"/>
      <c r="B29" s="21"/>
      <c r="C29" s="21"/>
      <c r="D29" s="23"/>
      <c r="E29" s="46"/>
    </row>
    <row r="30" spans="1:5" s="54" customFormat="1" x14ac:dyDescent="0.2">
      <c r="A30" s="20"/>
      <c r="B30" s="21"/>
      <c r="C30" s="21"/>
      <c r="D30" s="23"/>
      <c r="E30" s="46"/>
    </row>
    <row r="31" spans="1:5" s="54" customFormat="1" x14ac:dyDescent="0.2">
      <c r="A31" s="20"/>
      <c r="B31" s="21"/>
      <c r="C31" s="21"/>
      <c r="D31" s="23"/>
      <c r="E31" s="46"/>
    </row>
    <row r="32" spans="1:5" s="54" customFormat="1" x14ac:dyDescent="0.2">
      <c r="A32" s="20"/>
      <c r="B32" s="21"/>
      <c r="C32" s="21"/>
      <c r="D32" s="23"/>
      <c r="E32" s="46"/>
    </row>
    <row r="33" spans="1:5" s="54" customFormat="1" x14ac:dyDescent="0.2">
      <c r="A33" s="20"/>
      <c r="B33" s="21"/>
      <c r="C33" s="21"/>
      <c r="D33" s="23"/>
      <c r="E33" s="46"/>
    </row>
    <row r="34" spans="1:5" s="54" customFormat="1" x14ac:dyDescent="0.2">
      <c r="A34" s="20"/>
      <c r="B34" s="21"/>
      <c r="C34" s="21"/>
      <c r="D34" s="23"/>
      <c r="E34" s="46"/>
    </row>
    <row r="35" spans="1:5" s="54" customFormat="1" x14ac:dyDescent="0.2">
      <c r="A35" s="20"/>
      <c r="B35" s="21"/>
      <c r="C35" s="21"/>
      <c r="D35" s="23"/>
      <c r="E35" s="46"/>
    </row>
    <row r="36" spans="1:5" s="54" customFormat="1" x14ac:dyDescent="0.2">
      <c r="A36" s="20"/>
      <c r="B36" s="21"/>
      <c r="C36" s="21"/>
      <c r="D36" s="23"/>
      <c r="E36" s="46"/>
    </row>
    <row r="37" spans="1:5" s="54" customFormat="1" x14ac:dyDescent="0.2">
      <c r="A37" s="20"/>
      <c r="B37" s="21"/>
      <c r="C37" s="21"/>
      <c r="D37" s="23"/>
      <c r="E37" s="46"/>
    </row>
    <row r="38" spans="1:5" s="54" customFormat="1" x14ac:dyDescent="0.2">
      <c r="A38" s="20"/>
      <c r="B38" s="21"/>
      <c r="C38" s="21"/>
      <c r="D38" s="23"/>
      <c r="E38" s="46"/>
    </row>
    <row r="39" spans="1:5" s="54" customFormat="1" x14ac:dyDescent="0.2">
      <c r="A39" s="20"/>
      <c r="B39" s="21"/>
      <c r="C39" s="21"/>
      <c r="D39" s="23"/>
      <c r="E39" s="46"/>
    </row>
    <row r="40" spans="1:5" s="54" customFormat="1" x14ac:dyDescent="0.2">
      <c r="A40" s="20"/>
      <c r="B40" s="21"/>
      <c r="C40" s="21"/>
      <c r="D40" s="23"/>
      <c r="E40" s="46"/>
    </row>
    <row r="41" spans="1:5" s="54" customFormat="1" x14ac:dyDescent="0.2">
      <c r="A41" s="20"/>
      <c r="B41" s="21"/>
      <c r="C41" s="21"/>
      <c r="D41" s="23"/>
      <c r="E41" s="46"/>
    </row>
    <row r="42" spans="1:5" s="54" customFormat="1" x14ac:dyDescent="0.2">
      <c r="A42" s="20"/>
      <c r="B42" s="21"/>
      <c r="C42" s="21"/>
      <c r="D42" s="23"/>
      <c r="E42" s="46"/>
    </row>
    <row r="43" spans="1:5" s="54" customFormat="1" x14ac:dyDescent="0.2">
      <c r="A43" s="20"/>
      <c r="B43" s="21"/>
      <c r="C43" s="21"/>
      <c r="D43" s="23"/>
      <c r="E43" s="46"/>
    </row>
    <row r="44" spans="1:5" s="54" customFormat="1" x14ac:dyDescent="0.2">
      <c r="A44" s="20"/>
      <c r="B44" s="21"/>
      <c r="C44" s="21"/>
      <c r="D44" s="23"/>
      <c r="E44" s="46"/>
    </row>
    <row r="45" spans="1:5" s="54" customFormat="1" x14ac:dyDescent="0.2">
      <c r="A45" s="20"/>
      <c r="B45" s="21"/>
      <c r="C45" s="21"/>
      <c r="D45" s="23"/>
      <c r="E45" s="46"/>
    </row>
    <row r="46" spans="1:5" s="54" customFormat="1" x14ac:dyDescent="0.2">
      <c r="A46" s="20"/>
      <c r="B46" s="21"/>
      <c r="C46" s="21"/>
      <c r="D46" s="23"/>
      <c r="E46" s="46"/>
    </row>
    <row r="47" spans="1:5" s="54" customFormat="1" x14ac:dyDescent="0.2">
      <c r="A47" s="20"/>
      <c r="B47" s="21"/>
      <c r="C47" s="21"/>
      <c r="D47" s="23"/>
      <c r="E47" s="46"/>
    </row>
    <row r="48" spans="1:5" s="54" customFormat="1" x14ac:dyDescent="0.2">
      <c r="A48" s="20"/>
      <c r="B48" s="21"/>
      <c r="C48" s="21"/>
      <c r="D48" s="23"/>
      <c r="E48" s="46"/>
    </row>
    <row r="49" spans="1:5" s="54" customFormat="1" x14ac:dyDescent="0.2">
      <c r="A49" s="20"/>
      <c r="B49" s="21"/>
      <c r="C49" s="21"/>
      <c r="D49" s="23"/>
      <c r="E49" s="46"/>
    </row>
    <row r="50" spans="1:5" s="54" customFormat="1" x14ac:dyDescent="0.2">
      <c r="A50" s="20"/>
      <c r="B50" s="21"/>
      <c r="C50" s="21"/>
      <c r="D50" s="23"/>
      <c r="E50" s="46"/>
    </row>
    <row r="51" spans="1:5" s="54" customFormat="1" x14ac:dyDescent="0.2">
      <c r="A51" s="55"/>
      <c r="B51" s="56"/>
      <c r="C51" s="56"/>
      <c r="E51" s="46"/>
    </row>
    <row r="52" spans="1:5" s="54" customFormat="1" x14ac:dyDescent="0.2">
      <c r="A52" s="55"/>
      <c r="B52" s="56"/>
      <c r="C52" s="56"/>
      <c r="E52" s="46"/>
    </row>
    <row r="53" spans="1:5" s="54" customFormat="1" x14ac:dyDescent="0.2">
      <c r="A53" s="55"/>
      <c r="B53" s="56"/>
      <c r="C53" s="56"/>
      <c r="E53" s="46"/>
    </row>
    <row r="54" spans="1:5" s="54" customFormat="1" x14ac:dyDescent="0.2">
      <c r="A54" s="55"/>
      <c r="B54" s="56"/>
      <c r="C54" s="56"/>
      <c r="E54" s="46"/>
    </row>
    <row r="55" spans="1:5" s="54" customFormat="1" x14ac:dyDescent="0.2">
      <c r="A55" s="55"/>
      <c r="B55" s="56"/>
      <c r="C55" s="56"/>
      <c r="E55" s="46"/>
    </row>
    <row r="56" spans="1:5" s="54" customFormat="1" x14ac:dyDescent="0.2">
      <c r="A56" s="55"/>
      <c r="B56" s="56"/>
      <c r="C56" s="56"/>
      <c r="E56" s="46"/>
    </row>
    <row r="57" spans="1:5" s="54" customFormat="1" x14ac:dyDescent="0.2">
      <c r="A57" s="55"/>
      <c r="B57" s="56"/>
      <c r="C57" s="56"/>
      <c r="E57" s="46"/>
    </row>
    <row r="58" spans="1:5" s="54" customFormat="1" x14ac:dyDescent="0.2">
      <c r="A58" s="55"/>
      <c r="B58" s="56"/>
      <c r="C58" s="56"/>
      <c r="E58" s="46"/>
    </row>
    <row r="59" spans="1:5" s="54" customFormat="1" x14ac:dyDescent="0.2">
      <c r="A59" s="55"/>
      <c r="B59" s="56"/>
      <c r="C59" s="56"/>
      <c r="E59" s="46"/>
    </row>
    <row r="60" spans="1:5" s="54" customFormat="1" x14ac:dyDescent="0.2">
      <c r="A60" s="55"/>
      <c r="B60" s="56"/>
      <c r="C60" s="56"/>
      <c r="E60" s="46"/>
    </row>
    <row r="61" spans="1:5" s="54" customFormat="1" x14ac:dyDescent="0.2">
      <c r="A61" s="55"/>
      <c r="B61" s="56"/>
      <c r="C61" s="56"/>
      <c r="E61" s="46"/>
    </row>
    <row r="62" spans="1:5" s="54" customFormat="1" x14ac:dyDescent="0.2">
      <c r="A62" s="55"/>
      <c r="B62" s="56"/>
      <c r="C62" s="56"/>
      <c r="E62" s="46"/>
    </row>
    <row r="63" spans="1:5" s="54" customFormat="1" x14ac:dyDescent="0.2">
      <c r="A63" s="55"/>
      <c r="B63" s="56"/>
      <c r="C63" s="56"/>
      <c r="E63" s="46"/>
    </row>
    <row r="64" spans="1:5" s="54" customFormat="1" x14ac:dyDescent="0.2">
      <c r="A64" s="55"/>
      <c r="B64" s="56"/>
      <c r="C64" s="56"/>
      <c r="E64" s="46"/>
    </row>
    <row r="65" spans="1:5" s="54" customFormat="1" x14ac:dyDescent="0.2">
      <c r="A65" s="55"/>
      <c r="B65" s="56"/>
      <c r="C65" s="56"/>
      <c r="E65" s="46"/>
    </row>
    <row r="66" spans="1:5" s="54" customFormat="1" x14ac:dyDescent="0.2">
      <c r="A66" s="55"/>
      <c r="B66" s="56"/>
      <c r="C66" s="56"/>
      <c r="E66" s="46"/>
    </row>
    <row r="67" spans="1:5" s="54" customFormat="1" x14ac:dyDescent="0.2">
      <c r="A67" s="55"/>
      <c r="B67" s="56"/>
      <c r="C67" s="56"/>
      <c r="E67" s="46"/>
    </row>
    <row r="68" spans="1:5" s="54" customFormat="1" x14ac:dyDescent="0.2">
      <c r="A68" s="55"/>
      <c r="B68" s="56"/>
      <c r="C68" s="56"/>
      <c r="E68" s="46"/>
    </row>
    <row r="69" spans="1:5" s="54" customFormat="1" x14ac:dyDescent="0.2">
      <c r="A69" s="55"/>
      <c r="B69" s="56"/>
      <c r="C69" s="56"/>
      <c r="E69" s="46"/>
    </row>
    <row r="70" spans="1:5" s="54" customFormat="1" x14ac:dyDescent="0.2">
      <c r="A70" s="55"/>
      <c r="B70" s="56"/>
      <c r="C70" s="56"/>
      <c r="E70" s="46"/>
    </row>
    <row r="71" spans="1:5" s="54" customFormat="1" x14ac:dyDescent="0.2">
      <c r="A71" s="55"/>
      <c r="B71" s="56"/>
      <c r="C71" s="56"/>
      <c r="E71" s="46"/>
    </row>
    <row r="72" spans="1:5" s="54" customFormat="1" x14ac:dyDescent="0.2">
      <c r="A72" s="55"/>
      <c r="B72" s="56"/>
      <c r="C72" s="56"/>
      <c r="E72" s="46"/>
    </row>
    <row r="73" spans="1:5" s="54" customFormat="1" x14ac:dyDescent="0.2">
      <c r="A73" s="55"/>
      <c r="B73" s="56"/>
      <c r="C73" s="56"/>
      <c r="E73" s="46"/>
    </row>
    <row r="74" spans="1:5" s="54" customFormat="1" x14ac:dyDescent="0.2">
      <c r="A74" s="55"/>
      <c r="B74" s="56"/>
      <c r="C74" s="56"/>
      <c r="E74" s="46"/>
    </row>
    <row r="75" spans="1:5" s="54" customFormat="1" x14ac:dyDescent="0.2">
      <c r="A75" s="55"/>
      <c r="B75" s="56"/>
      <c r="C75" s="56"/>
      <c r="E75" s="46"/>
    </row>
    <row r="76" spans="1:5" s="54" customFormat="1" x14ac:dyDescent="0.2">
      <c r="A76" s="55"/>
      <c r="B76" s="56"/>
      <c r="C76" s="56"/>
      <c r="E76" s="46"/>
    </row>
    <row r="77" spans="1:5" s="54" customFormat="1" x14ac:dyDescent="0.2">
      <c r="A77" s="55"/>
      <c r="B77" s="56"/>
      <c r="C77" s="56"/>
      <c r="E77" s="46"/>
    </row>
    <row r="78" spans="1:5" s="54" customFormat="1" x14ac:dyDescent="0.2">
      <c r="A78" s="55"/>
      <c r="B78" s="56"/>
      <c r="C78" s="56"/>
      <c r="E78" s="46"/>
    </row>
    <row r="79" spans="1:5" s="54" customFormat="1" x14ac:dyDescent="0.2">
      <c r="A79" s="55"/>
      <c r="B79" s="56"/>
      <c r="C79" s="56"/>
      <c r="E79" s="46"/>
    </row>
    <row r="80" spans="1:5" s="54" customFormat="1" x14ac:dyDescent="0.2">
      <c r="A80" s="55"/>
      <c r="B80" s="56"/>
      <c r="C80" s="56"/>
      <c r="E80" s="46"/>
    </row>
    <row r="81" spans="1:5" s="54" customFormat="1" x14ac:dyDescent="0.2">
      <c r="A81" s="55"/>
      <c r="B81" s="56"/>
      <c r="C81" s="56"/>
      <c r="E81" s="46"/>
    </row>
    <row r="82" spans="1:5" s="54" customFormat="1" x14ac:dyDescent="0.2">
      <c r="A82" s="55"/>
      <c r="B82" s="56"/>
      <c r="C82" s="56"/>
      <c r="E82" s="46"/>
    </row>
    <row r="83" spans="1:5" s="54" customFormat="1" x14ac:dyDescent="0.2">
      <c r="A83" s="55"/>
      <c r="B83" s="56"/>
      <c r="C83" s="56"/>
      <c r="E83" s="46"/>
    </row>
    <row r="84" spans="1:5" s="54" customFormat="1" x14ac:dyDescent="0.2">
      <c r="A84" s="55"/>
      <c r="B84" s="56"/>
      <c r="C84" s="56"/>
      <c r="E84" s="46"/>
    </row>
    <row r="85" spans="1:5" s="54" customFormat="1" x14ac:dyDescent="0.2">
      <c r="A85" s="55"/>
      <c r="B85" s="56"/>
      <c r="C85" s="56"/>
      <c r="E85" s="46"/>
    </row>
    <row r="86" spans="1:5" s="54" customFormat="1" x14ac:dyDescent="0.2">
      <c r="A86" s="55"/>
      <c r="B86" s="56"/>
      <c r="C86" s="56"/>
      <c r="E86" s="46"/>
    </row>
    <row r="87" spans="1:5" s="54" customFormat="1" x14ac:dyDescent="0.2">
      <c r="A87" s="55"/>
      <c r="B87" s="56"/>
      <c r="C87" s="56"/>
      <c r="E87" s="46"/>
    </row>
    <row r="88" spans="1:5" s="54" customFormat="1" x14ac:dyDescent="0.2">
      <c r="A88" s="55"/>
      <c r="B88" s="56"/>
      <c r="C88" s="56"/>
      <c r="E88" s="46"/>
    </row>
    <row r="89" spans="1:5" s="54" customFormat="1" x14ac:dyDescent="0.2">
      <c r="A89" s="55"/>
      <c r="B89" s="56"/>
      <c r="C89" s="56"/>
      <c r="E89" s="46"/>
    </row>
    <row r="90" spans="1:5" s="54" customFormat="1" x14ac:dyDescent="0.2">
      <c r="A90" s="55"/>
      <c r="B90" s="56"/>
      <c r="C90" s="56"/>
      <c r="E90" s="46"/>
    </row>
    <row r="91" spans="1:5" s="54" customFormat="1" x14ac:dyDescent="0.2">
      <c r="A91" s="55"/>
      <c r="B91" s="56"/>
      <c r="C91" s="56"/>
      <c r="E91" s="46"/>
    </row>
    <row r="92" spans="1:5" s="54" customFormat="1" x14ac:dyDescent="0.2">
      <c r="A92" s="55"/>
      <c r="B92" s="56"/>
      <c r="C92" s="56"/>
      <c r="E92" s="46"/>
    </row>
    <row r="93" spans="1:5" s="54" customFormat="1" x14ac:dyDescent="0.2">
      <c r="A93" s="55"/>
      <c r="B93" s="56"/>
      <c r="C93" s="56"/>
      <c r="E93" s="46"/>
    </row>
    <row r="94" spans="1:5" s="54" customFormat="1" x14ac:dyDescent="0.2">
      <c r="A94" s="55"/>
      <c r="B94" s="56"/>
      <c r="C94" s="56"/>
      <c r="E94" s="46"/>
    </row>
    <row r="95" spans="1:5" s="54" customFormat="1" x14ac:dyDescent="0.2">
      <c r="A95" s="55"/>
      <c r="B95" s="56"/>
      <c r="C95" s="56"/>
      <c r="E95" s="46"/>
    </row>
    <row r="96" spans="1:5" s="54" customFormat="1" x14ac:dyDescent="0.2">
      <c r="A96" s="55"/>
      <c r="B96" s="56"/>
      <c r="C96" s="56"/>
      <c r="E96" s="46"/>
    </row>
    <row r="97" spans="1:5" s="54" customFormat="1" x14ac:dyDescent="0.2">
      <c r="A97" s="55"/>
      <c r="B97" s="56"/>
      <c r="C97" s="56"/>
      <c r="E97" s="46"/>
    </row>
    <row r="98" spans="1:5" s="54" customFormat="1" x14ac:dyDescent="0.2">
      <c r="A98" s="55"/>
      <c r="B98" s="56"/>
      <c r="C98" s="56"/>
      <c r="E98" s="46"/>
    </row>
    <row r="99" spans="1:5" s="54" customFormat="1" x14ac:dyDescent="0.2">
      <c r="A99" s="55"/>
      <c r="B99" s="56"/>
      <c r="C99" s="56"/>
      <c r="E99" s="46"/>
    </row>
    <row r="100" spans="1:5" s="54" customFormat="1" x14ac:dyDescent="0.2">
      <c r="A100" s="55"/>
      <c r="B100" s="56"/>
      <c r="C100" s="56"/>
      <c r="E100" s="46"/>
    </row>
    <row r="101" spans="1:5" s="54" customFormat="1" x14ac:dyDescent="0.2">
      <c r="A101" s="55"/>
      <c r="B101" s="56"/>
      <c r="C101" s="56"/>
      <c r="E101" s="46"/>
    </row>
    <row r="102" spans="1:5" s="54" customFormat="1" x14ac:dyDescent="0.2">
      <c r="A102" s="55"/>
      <c r="B102" s="56"/>
      <c r="C102" s="56"/>
      <c r="E102" s="46"/>
    </row>
    <row r="103" spans="1:5" s="54" customFormat="1" x14ac:dyDescent="0.2">
      <c r="A103" s="55"/>
      <c r="B103" s="56"/>
      <c r="C103" s="56"/>
      <c r="E103" s="46"/>
    </row>
    <row r="104" spans="1:5" s="54" customFormat="1" x14ac:dyDescent="0.2">
      <c r="A104" s="55"/>
      <c r="B104" s="56"/>
      <c r="C104" s="56"/>
      <c r="E104" s="46"/>
    </row>
    <row r="105" spans="1:5" s="54" customFormat="1" x14ac:dyDescent="0.2">
      <c r="A105" s="55"/>
      <c r="B105" s="56"/>
      <c r="C105" s="56"/>
      <c r="E105" s="46"/>
    </row>
    <row r="106" spans="1:5" s="54" customFormat="1" x14ac:dyDescent="0.2">
      <c r="A106" s="55"/>
      <c r="B106" s="56"/>
      <c r="C106" s="56"/>
      <c r="E106" s="46"/>
    </row>
    <row r="107" spans="1:5" s="54" customFormat="1" x14ac:dyDescent="0.2">
      <c r="A107" s="55"/>
      <c r="B107" s="56"/>
      <c r="C107" s="56"/>
      <c r="E107" s="46"/>
    </row>
    <row r="108" spans="1:5" s="54" customFormat="1" x14ac:dyDescent="0.2">
      <c r="A108" s="55"/>
      <c r="B108" s="56"/>
      <c r="C108" s="56"/>
      <c r="E108" s="46"/>
    </row>
    <row r="109" spans="1:5" s="54" customFormat="1" x14ac:dyDescent="0.2">
      <c r="A109" s="55"/>
      <c r="B109" s="56"/>
      <c r="C109" s="56"/>
      <c r="E109" s="46"/>
    </row>
    <row r="110" spans="1:5" s="54" customFormat="1" x14ac:dyDescent="0.2">
      <c r="A110" s="55"/>
      <c r="B110" s="56"/>
      <c r="C110" s="56"/>
      <c r="E110" s="46"/>
    </row>
    <row r="111" spans="1:5" s="54" customFormat="1" x14ac:dyDescent="0.2">
      <c r="A111" s="55"/>
      <c r="B111" s="56"/>
      <c r="C111" s="56"/>
      <c r="E111" s="46"/>
    </row>
    <row r="112" spans="1:5" s="54" customFormat="1" x14ac:dyDescent="0.2">
      <c r="A112" s="55"/>
      <c r="B112" s="56"/>
      <c r="C112" s="56"/>
      <c r="E112" s="46"/>
    </row>
    <row r="113" spans="1:5" s="54" customFormat="1" x14ac:dyDescent="0.2">
      <c r="A113" s="55"/>
      <c r="B113" s="56"/>
      <c r="C113" s="56"/>
      <c r="E113" s="46"/>
    </row>
    <row r="114" spans="1:5" s="54" customFormat="1" x14ac:dyDescent="0.2">
      <c r="A114" s="55"/>
      <c r="B114" s="56"/>
      <c r="C114" s="56"/>
      <c r="E114" s="46"/>
    </row>
    <row r="115" spans="1:5" s="54" customFormat="1" x14ac:dyDescent="0.2">
      <c r="A115" s="55"/>
      <c r="B115" s="56"/>
      <c r="C115" s="56"/>
      <c r="E115" s="46"/>
    </row>
    <row r="116" spans="1:5" s="54" customFormat="1" x14ac:dyDescent="0.2">
      <c r="A116" s="55"/>
      <c r="B116" s="56"/>
      <c r="C116" s="56"/>
      <c r="E116" s="46"/>
    </row>
    <row r="117" spans="1:5" s="54" customFormat="1" x14ac:dyDescent="0.2">
      <c r="A117" s="55"/>
      <c r="B117" s="56"/>
      <c r="C117" s="56"/>
      <c r="E117" s="46"/>
    </row>
    <row r="118" spans="1:5" s="54" customFormat="1" x14ac:dyDescent="0.2">
      <c r="A118" s="55"/>
      <c r="B118" s="56"/>
      <c r="C118" s="56"/>
      <c r="E118" s="46"/>
    </row>
    <row r="119" spans="1:5" s="54" customFormat="1" x14ac:dyDescent="0.2">
      <c r="A119" s="55"/>
      <c r="B119" s="56"/>
      <c r="C119" s="56"/>
      <c r="E119" s="46"/>
    </row>
    <row r="120" spans="1:5" s="54" customFormat="1" x14ac:dyDescent="0.2">
      <c r="A120" s="55"/>
      <c r="B120" s="56"/>
      <c r="C120" s="56"/>
      <c r="E120" s="46"/>
    </row>
    <row r="121" spans="1:5" s="54" customFormat="1" x14ac:dyDescent="0.2">
      <c r="A121" s="55"/>
      <c r="B121" s="56"/>
      <c r="C121" s="56"/>
      <c r="E121" s="46"/>
    </row>
    <row r="122" spans="1:5" s="54" customFormat="1" x14ac:dyDescent="0.2">
      <c r="A122" s="55"/>
      <c r="B122" s="56"/>
      <c r="C122" s="56"/>
      <c r="E122" s="46"/>
    </row>
    <row r="123" spans="1:5" s="54" customFormat="1" x14ac:dyDescent="0.2">
      <c r="A123" s="55"/>
      <c r="B123" s="56"/>
      <c r="C123" s="56"/>
      <c r="E123" s="46"/>
    </row>
    <row r="124" spans="1:5" s="54" customFormat="1" x14ac:dyDescent="0.2">
      <c r="A124" s="55"/>
      <c r="B124" s="56"/>
      <c r="C124" s="56"/>
      <c r="E124" s="46"/>
    </row>
    <row r="125" spans="1:5" s="54" customFormat="1" x14ac:dyDescent="0.2">
      <c r="A125" s="55"/>
      <c r="B125" s="56"/>
      <c r="C125" s="56"/>
      <c r="E125" s="46"/>
    </row>
    <row r="126" spans="1:5" s="54" customFormat="1" x14ac:dyDescent="0.2">
      <c r="A126" s="55"/>
      <c r="B126" s="56"/>
      <c r="C126" s="56"/>
      <c r="E126" s="46"/>
    </row>
    <row r="127" spans="1:5" s="54" customFormat="1" x14ac:dyDescent="0.2">
      <c r="A127" s="55"/>
      <c r="B127" s="56"/>
      <c r="C127" s="56"/>
      <c r="E127" s="46"/>
    </row>
    <row r="128" spans="1:5" s="54" customFormat="1" x14ac:dyDescent="0.2">
      <c r="A128" s="55"/>
      <c r="B128" s="56"/>
      <c r="C128" s="56"/>
      <c r="E128" s="46"/>
    </row>
    <row r="129" spans="1:5" s="54" customFormat="1" x14ac:dyDescent="0.2">
      <c r="A129" s="55"/>
      <c r="B129" s="56"/>
      <c r="C129" s="56"/>
      <c r="E129" s="46"/>
    </row>
    <row r="130" spans="1:5" s="54" customFormat="1" x14ac:dyDescent="0.2">
      <c r="A130" s="55"/>
      <c r="B130" s="56"/>
      <c r="C130" s="56"/>
      <c r="E130" s="46"/>
    </row>
    <row r="131" spans="1:5" s="54" customFormat="1" x14ac:dyDescent="0.2">
      <c r="A131" s="55"/>
      <c r="B131" s="56"/>
      <c r="C131" s="56"/>
      <c r="E131" s="46"/>
    </row>
    <row r="132" spans="1:5" s="54" customFormat="1" x14ac:dyDescent="0.2">
      <c r="A132" s="55"/>
      <c r="B132" s="56"/>
      <c r="C132" s="56"/>
      <c r="E132" s="46"/>
    </row>
    <row r="133" spans="1:5" s="54" customFormat="1" x14ac:dyDescent="0.2">
      <c r="A133" s="55"/>
      <c r="B133" s="56"/>
      <c r="C133" s="56"/>
      <c r="E133" s="46"/>
    </row>
    <row r="134" spans="1:5" s="54" customFormat="1" x14ac:dyDescent="0.2">
      <c r="A134" s="55"/>
      <c r="B134" s="56"/>
      <c r="C134" s="56"/>
      <c r="E134" s="46"/>
    </row>
    <row r="135" spans="1:5" s="54" customFormat="1" x14ac:dyDescent="0.2">
      <c r="A135" s="55"/>
      <c r="B135" s="56"/>
      <c r="C135" s="56"/>
      <c r="E135" s="46"/>
    </row>
    <row r="136" spans="1:5" s="54" customFormat="1" x14ac:dyDescent="0.2">
      <c r="A136" s="55"/>
      <c r="B136" s="56"/>
      <c r="C136" s="56"/>
      <c r="E136" s="46"/>
    </row>
    <row r="137" spans="1:5" s="54" customFormat="1" x14ac:dyDescent="0.2">
      <c r="A137" s="55"/>
      <c r="B137" s="56"/>
      <c r="C137" s="56"/>
      <c r="E137" s="46"/>
    </row>
    <row r="138" spans="1:5" s="54" customFormat="1" x14ac:dyDescent="0.2">
      <c r="A138" s="55"/>
      <c r="B138" s="56"/>
      <c r="C138" s="56"/>
      <c r="E138" s="46"/>
    </row>
    <row r="139" spans="1:5" s="54" customFormat="1" x14ac:dyDescent="0.2">
      <c r="A139" s="55"/>
      <c r="B139" s="56"/>
      <c r="C139" s="56"/>
      <c r="E139" s="46"/>
    </row>
    <row r="140" spans="1:5" s="54" customFormat="1" x14ac:dyDescent="0.2">
      <c r="A140" s="55"/>
      <c r="B140" s="56"/>
      <c r="C140" s="56"/>
      <c r="E140" s="46"/>
    </row>
    <row r="141" spans="1:5" s="54" customFormat="1" x14ac:dyDescent="0.2">
      <c r="A141" s="55"/>
      <c r="B141" s="56"/>
      <c r="C141" s="56"/>
      <c r="E141" s="46"/>
    </row>
    <row r="142" spans="1:5" s="54" customFormat="1" x14ac:dyDescent="0.2">
      <c r="A142" s="55"/>
      <c r="B142" s="56"/>
      <c r="C142" s="56"/>
      <c r="E142" s="46"/>
    </row>
    <row r="143" spans="1:5" s="54" customFormat="1" x14ac:dyDescent="0.2">
      <c r="A143" s="55"/>
      <c r="B143" s="56"/>
      <c r="C143" s="56"/>
      <c r="E143" s="46"/>
    </row>
    <row r="144" spans="1:5" s="54" customFormat="1" x14ac:dyDescent="0.2">
      <c r="A144" s="55"/>
      <c r="B144" s="56"/>
      <c r="C144" s="56"/>
      <c r="E144" s="46"/>
    </row>
    <row r="145" spans="1:5" s="54" customFormat="1" x14ac:dyDescent="0.2">
      <c r="A145" s="55"/>
      <c r="B145" s="56"/>
      <c r="C145" s="56"/>
      <c r="E145" s="46"/>
    </row>
    <row r="146" spans="1:5" s="54" customFormat="1" x14ac:dyDescent="0.2">
      <c r="A146" s="55"/>
      <c r="B146" s="56"/>
      <c r="C146" s="56"/>
      <c r="E146" s="46"/>
    </row>
    <row r="147" spans="1:5" s="54" customFormat="1" x14ac:dyDescent="0.2">
      <c r="A147" s="55"/>
      <c r="B147" s="56"/>
      <c r="C147" s="56"/>
      <c r="E147" s="46"/>
    </row>
    <row r="148" spans="1:5" s="54" customFormat="1" x14ac:dyDescent="0.2">
      <c r="A148" s="55"/>
      <c r="B148" s="56"/>
      <c r="C148" s="56"/>
      <c r="E148" s="46"/>
    </row>
    <row r="149" spans="1:5" s="54" customFormat="1" x14ac:dyDescent="0.2">
      <c r="A149" s="55"/>
      <c r="B149" s="56"/>
      <c r="C149" s="56"/>
      <c r="E149" s="46"/>
    </row>
    <row r="150" spans="1:5" s="54" customFormat="1" x14ac:dyDescent="0.2">
      <c r="A150" s="55"/>
      <c r="B150" s="56"/>
      <c r="C150" s="56"/>
      <c r="E150" s="46"/>
    </row>
    <row r="151" spans="1:5" s="54" customFormat="1" x14ac:dyDescent="0.2">
      <c r="A151" s="55"/>
      <c r="B151" s="56"/>
      <c r="C151" s="56"/>
      <c r="E151" s="46"/>
    </row>
    <row r="152" spans="1:5" s="54" customFormat="1" x14ac:dyDescent="0.2">
      <c r="A152" s="55"/>
      <c r="B152" s="56"/>
      <c r="C152" s="56"/>
      <c r="E152" s="46"/>
    </row>
    <row r="153" spans="1:5" s="54" customFormat="1" x14ac:dyDescent="0.2">
      <c r="A153" s="55"/>
      <c r="B153" s="56"/>
      <c r="C153" s="56"/>
      <c r="E153" s="46"/>
    </row>
    <row r="154" spans="1:5" s="54" customFormat="1" x14ac:dyDescent="0.2">
      <c r="A154" s="55"/>
      <c r="B154" s="56"/>
      <c r="C154" s="56"/>
      <c r="E154" s="46"/>
    </row>
    <row r="155" spans="1:5" s="54" customFormat="1" x14ac:dyDescent="0.2">
      <c r="A155" s="55"/>
      <c r="B155" s="56"/>
      <c r="C155" s="56"/>
      <c r="E155" s="46"/>
    </row>
    <row r="156" spans="1:5" s="54" customFormat="1" x14ac:dyDescent="0.2">
      <c r="A156" s="55"/>
      <c r="B156" s="56"/>
      <c r="C156" s="56"/>
      <c r="E156" s="46"/>
    </row>
    <row r="157" spans="1:5" s="54" customFormat="1" x14ac:dyDescent="0.2">
      <c r="A157" s="55"/>
      <c r="B157" s="56"/>
      <c r="C157" s="56"/>
      <c r="E157" s="46"/>
    </row>
    <row r="158" spans="1:5" s="54" customFormat="1" x14ac:dyDescent="0.2">
      <c r="A158" s="55"/>
      <c r="B158" s="56"/>
      <c r="C158" s="56"/>
      <c r="E158" s="46"/>
    </row>
    <row r="159" spans="1:5" s="54" customFormat="1" x14ac:dyDescent="0.2">
      <c r="A159" s="55"/>
      <c r="B159" s="56"/>
      <c r="C159" s="56"/>
      <c r="E159" s="46"/>
    </row>
    <row r="160" spans="1:5" s="54" customFormat="1" x14ac:dyDescent="0.2">
      <c r="A160" s="55"/>
      <c r="B160" s="56"/>
      <c r="C160" s="56"/>
      <c r="E160" s="46"/>
    </row>
    <row r="161" spans="1:5" s="54" customFormat="1" x14ac:dyDescent="0.2">
      <c r="A161" s="55"/>
      <c r="B161" s="56"/>
      <c r="C161" s="56"/>
      <c r="E161" s="46"/>
    </row>
    <row r="162" spans="1:5" s="54" customFormat="1" x14ac:dyDescent="0.2">
      <c r="A162" s="55"/>
      <c r="B162" s="56"/>
      <c r="C162" s="56"/>
      <c r="E162" s="46"/>
    </row>
    <row r="163" spans="1:5" s="54" customFormat="1" x14ac:dyDescent="0.2">
      <c r="A163" s="55"/>
      <c r="B163" s="56"/>
      <c r="C163" s="56"/>
      <c r="E163" s="46"/>
    </row>
    <row r="164" spans="1:5" s="54" customFormat="1" x14ac:dyDescent="0.2">
      <c r="A164" s="55"/>
      <c r="B164" s="56"/>
      <c r="C164" s="56"/>
      <c r="E164" s="46"/>
    </row>
    <row r="165" spans="1:5" s="54" customFormat="1" x14ac:dyDescent="0.2">
      <c r="A165" s="55"/>
      <c r="B165" s="56"/>
      <c r="C165" s="56"/>
      <c r="E165" s="46"/>
    </row>
    <row r="166" spans="1:5" s="54" customFormat="1" x14ac:dyDescent="0.2">
      <c r="A166" s="55"/>
      <c r="B166" s="56"/>
      <c r="C166" s="56"/>
      <c r="E166" s="46"/>
    </row>
    <row r="167" spans="1:5" s="54" customFormat="1" x14ac:dyDescent="0.2">
      <c r="A167" s="55"/>
      <c r="B167" s="56"/>
      <c r="C167" s="56"/>
      <c r="E167" s="46"/>
    </row>
    <row r="168" spans="1:5" s="54" customFormat="1" x14ac:dyDescent="0.2">
      <c r="A168" s="55"/>
      <c r="B168" s="56"/>
      <c r="C168" s="56"/>
      <c r="E168" s="46"/>
    </row>
    <row r="169" spans="1:5" s="54" customFormat="1" x14ac:dyDescent="0.2">
      <c r="A169" s="55"/>
      <c r="B169" s="56"/>
      <c r="C169" s="56"/>
      <c r="E169" s="46"/>
    </row>
    <row r="170" spans="1:5" s="54" customFormat="1" x14ac:dyDescent="0.2">
      <c r="A170" s="55"/>
      <c r="B170" s="56"/>
      <c r="C170" s="56"/>
      <c r="E170" s="46"/>
    </row>
    <row r="171" spans="1:5" s="54" customFormat="1" x14ac:dyDescent="0.2">
      <c r="A171" s="55"/>
      <c r="B171" s="56"/>
      <c r="C171" s="56"/>
      <c r="E171" s="46"/>
    </row>
    <row r="172" spans="1:5" s="54" customFormat="1" x14ac:dyDescent="0.2">
      <c r="A172" s="55"/>
      <c r="B172" s="56"/>
      <c r="C172" s="56"/>
      <c r="E172" s="46"/>
    </row>
    <row r="173" spans="1:5" s="54" customFormat="1" x14ac:dyDescent="0.2">
      <c r="A173" s="55"/>
      <c r="B173" s="56"/>
      <c r="C173" s="56"/>
      <c r="E173" s="46"/>
    </row>
    <row r="174" spans="1:5" s="54" customFormat="1" x14ac:dyDescent="0.2">
      <c r="A174" s="55"/>
      <c r="B174" s="56"/>
      <c r="C174" s="56"/>
      <c r="E174" s="46"/>
    </row>
    <row r="175" spans="1:5" s="54" customFormat="1" x14ac:dyDescent="0.2">
      <c r="A175" s="55"/>
      <c r="B175" s="56"/>
      <c r="C175" s="56"/>
      <c r="E175" s="46"/>
    </row>
    <row r="176" spans="1:5" s="54" customFormat="1" x14ac:dyDescent="0.2">
      <c r="A176" s="55"/>
      <c r="B176" s="56"/>
      <c r="C176" s="56"/>
      <c r="E176" s="46"/>
    </row>
    <row r="177" spans="1:5" s="54" customFormat="1" x14ac:dyDescent="0.2">
      <c r="A177" s="55"/>
      <c r="B177" s="56"/>
      <c r="C177" s="56"/>
      <c r="E177" s="46"/>
    </row>
    <row r="178" spans="1:5" s="54" customFormat="1" x14ac:dyDescent="0.2">
      <c r="A178" s="55"/>
      <c r="B178" s="56"/>
      <c r="C178" s="56"/>
      <c r="E178" s="46"/>
    </row>
    <row r="179" spans="1:5" s="54" customFormat="1" x14ac:dyDescent="0.2">
      <c r="A179" s="55"/>
      <c r="B179" s="56"/>
      <c r="C179" s="56"/>
      <c r="E179" s="46"/>
    </row>
    <row r="180" spans="1:5" s="54" customFormat="1" x14ac:dyDescent="0.2">
      <c r="A180" s="55"/>
      <c r="B180" s="56"/>
      <c r="C180" s="56"/>
      <c r="E180" s="46"/>
    </row>
    <row r="181" spans="1:5" s="54" customFormat="1" x14ac:dyDescent="0.2">
      <c r="A181" s="55"/>
      <c r="B181" s="56"/>
      <c r="C181" s="56"/>
      <c r="E181" s="46"/>
    </row>
    <row r="182" spans="1:5" s="54" customFormat="1" x14ac:dyDescent="0.2">
      <c r="A182" s="55"/>
      <c r="B182" s="56"/>
      <c r="C182" s="56"/>
      <c r="E182" s="46"/>
    </row>
    <row r="183" spans="1:5" s="54" customFormat="1" x14ac:dyDescent="0.2">
      <c r="A183" s="55"/>
      <c r="B183" s="56"/>
      <c r="C183" s="56"/>
      <c r="E183" s="46"/>
    </row>
    <row r="184" spans="1:5" s="54" customFormat="1" x14ac:dyDescent="0.2">
      <c r="A184" s="55"/>
      <c r="B184" s="56"/>
      <c r="C184" s="56"/>
      <c r="E184" s="46"/>
    </row>
    <row r="185" spans="1:5" s="54" customFormat="1" x14ac:dyDescent="0.2">
      <c r="A185" s="55"/>
      <c r="B185" s="56"/>
      <c r="C185" s="56"/>
      <c r="E185" s="46"/>
    </row>
    <row r="186" spans="1:5" s="54" customFormat="1" x14ac:dyDescent="0.2">
      <c r="A186" s="55"/>
      <c r="B186" s="56"/>
      <c r="C186" s="56"/>
      <c r="E186" s="46"/>
    </row>
    <row r="187" spans="1:5" s="54" customFormat="1" x14ac:dyDescent="0.2">
      <c r="A187" s="55"/>
      <c r="B187" s="56"/>
      <c r="C187" s="56"/>
      <c r="E187" s="46"/>
    </row>
    <row r="188" spans="1:5" s="54" customFormat="1" x14ac:dyDescent="0.2">
      <c r="A188" s="55"/>
      <c r="B188" s="56"/>
      <c r="C188" s="56"/>
      <c r="E188" s="46"/>
    </row>
    <row r="189" spans="1:5" s="54" customFormat="1" x14ac:dyDescent="0.2">
      <c r="A189" s="55"/>
      <c r="B189" s="56"/>
      <c r="C189" s="56"/>
      <c r="E189" s="46"/>
    </row>
    <row r="190" spans="1:5" s="54" customFormat="1" x14ac:dyDescent="0.2">
      <c r="A190" s="55"/>
      <c r="B190" s="56"/>
      <c r="C190" s="56"/>
      <c r="E190" s="46"/>
    </row>
    <row r="191" spans="1:5" s="54" customFormat="1" x14ac:dyDescent="0.2">
      <c r="A191" s="55"/>
      <c r="B191" s="56"/>
      <c r="C191" s="56"/>
      <c r="E191" s="46"/>
    </row>
    <row r="192" spans="1:5" s="54" customFormat="1" x14ac:dyDescent="0.2">
      <c r="A192" s="55"/>
      <c r="B192" s="56"/>
      <c r="C192" s="56"/>
      <c r="E192" s="46"/>
    </row>
    <row r="193" spans="1:5" s="54" customFormat="1" x14ac:dyDescent="0.2">
      <c r="A193" s="55"/>
      <c r="B193" s="56"/>
      <c r="C193" s="56"/>
      <c r="E193" s="46"/>
    </row>
    <row r="194" spans="1:5" s="54" customFormat="1" x14ac:dyDescent="0.2">
      <c r="A194" s="55"/>
      <c r="B194" s="56"/>
      <c r="C194" s="56"/>
      <c r="E194" s="46"/>
    </row>
    <row r="195" spans="1:5" s="54" customFormat="1" x14ac:dyDescent="0.2">
      <c r="A195" s="55"/>
      <c r="B195" s="56"/>
      <c r="C195" s="56"/>
      <c r="E195" s="46"/>
    </row>
    <row r="196" spans="1:5" s="54" customFormat="1" x14ac:dyDescent="0.2">
      <c r="A196" s="55"/>
      <c r="B196" s="56"/>
      <c r="C196" s="56"/>
      <c r="E196" s="46"/>
    </row>
    <row r="197" spans="1:5" s="54" customFormat="1" x14ac:dyDescent="0.2">
      <c r="A197" s="55"/>
      <c r="B197" s="56"/>
      <c r="C197" s="56"/>
      <c r="E197" s="46"/>
    </row>
    <row r="198" spans="1:5" s="54" customFormat="1" x14ac:dyDescent="0.2">
      <c r="A198" s="55"/>
      <c r="B198" s="56"/>
      <c r="C198" s="56"/>
      <c r="E198" s="46"/>
    </row>
    <row r="199" spans="1:5" s="54" customFormat="1" x14ac:dyDescent="0.2">
      <c r="A199" s="55"/>
      <c r="B199" s="56"/>
      <c r="C199" s="56"/>
      <c r="E199" s="46"/>
    </row>
    <row r="200" spans="1:5" s="54" customFormat="1" x14ac:dyDescent="0.2">
      <c r="A200" s="55"/>
      <c r="B200" s="56"/>
      <c r="C200" s="56"/>
      <c r="E200" s="46"/>
    </row>
    <row r="201" spans="1:5" s="54" customFormat="1" x14ac:dyDescent="0.2">
      <c r="A201" s="55"/>
      <c r="B201" s="56"/>
      <c r="C201" s="56"/>
      <c r="E201" s="46"/>
    </row>
    <row r="202" spans="1:5" s="54" customFormat="1" x14ac:dyDescent="0.2">
      <c r="A202" s="55"/>
      <c r="B202" s="56"/>
      <c r="C202" s="56"/>
      <c r="E202" s="46"/>
    </row>
    <row r="203" spans="1:5" s="54" customFormat="1" x14ac:dyDescent="0.2">
      <c r="A203" s="55"/>
      <c r="B203" s="56"/>
      <c r="C203" s="56"/>
      <c r="E203" s="46"/>
    </row>
    <row r="204" spans="1:5" s="54" customFormat="1" x14ac:dyDescent="0.2">
      <c r="A204" s="55"/>
      <c r="B204" s="56"/>
      <c r="C204" s="56"/>
      <c r="E204" s="46"/>
    </row>
    <row r="205" spans="1:5" s="54" customFormat="1" x14ac:dyDescent="0.2">
      <c r="A205" s="55"/>
      <c r="B205" s="56"/>
      <c r="C205" s="56"/>
      <c r="E205" s="46"/>
    </row>
    <row r="206" spans="1:5" s="54" customFormat="1" x14ac:dyDescent="0.2">
      <c r="A206" s="55"/>
      <c r="B206" s="56"/>
      <c r="C206" s="56"/>
      <c r="E206" s="46"/>
    </row>
    <row r="207" spans="1:5" s="54" customFormat="1" x14ac:dyDescent="0.2">
      <c r="A207" s="55"/>
      <c r="B207" s="56"/>
      <c r="C207" s="56"/>
      <c r="E207" s="46"/>
    </row>
    <row r="208" spans="1:5" s="54" customFormat="1" x14ac:dyDescent="0.2">
      <c r="A208" s="55"/>
      <c r="B208" s="56"/>
      <c r="C208" s="56"/>
      <c r="E208" s="46"/>
    </row>
    <row r="209" spans="1:5" s="54" customFormat="1" x14ac:dyDescent="0.2">
      <c r="A209" s="55"/>
      <c r="B209" s="56"/>
      <c r="C209" s="56"/>
      <c r="E209" s="46"/>
    </row>
    <row r="210" spans="1:5" s="54" customFormat="1" x14ac:dyDescent="0.2">
      <c r="A210" s="55"/>
      <c r="B210" s="56"/>
      <c r="C210" s="56"/>
      <c r="E210" s="46"/>
    </row>
    <row r="211" spans="1:5" s="54" customFormat="1" x14ac:dyDescent="0.2">
      <c r="A211" s="55"/>
      <c r="B211" s="56"/>
      <c r="C211" s="56"/>
      <c r="E211" s="46"/>
    </row>
    <row r="212" spans="1:5" s="54" customFormat="1" x14ac:dyDescent="0.2">
      <c r="A212" s="55"/>
      <c r="B212" s="56"/>
      <c r="C212" s="56"/>
      <c r="E212" s="46"/>
    </row>
    <row r="213" spans="1:5" s="54" customFormat="1" x14ac:dyDescent="0.2">
      <c r="A213" s="55"/>
      <c r="B213" s="56"/>
      <c r="C213" s="56"/>
      <c r="E213" s="46"/>
    </row>
    <row r="214" spans="1:5" s="54" customFormat="1" x14ac:dyDescent="0.2">
      <c r="A214" s="55"/>
      <c r="B214" s="56"/>
      <c r="C214" s="56"/>
      <c r="E214" s="46"/>
    </row>
    <row r="215" spans="1:5" s="54" customFormat="1" x14ac:dyDescent="0.2">
      <c r="A215" s="55"/>
      <c r="B215" s="56"/>
      <c r="C215" s="56"/>
      <c r="E215" s="46"/>
    </row>
    <row r="216" spans="1:5" s="54" customFormat="1" x14ac:dyDescent="0.2">
      <c r="A216" s="55"/>
      <c r="B216" s="56"/>
      <c r="C216" s="56"/>
      <c r="E216" s="46"/>
    </row>
    <row r="217" spans="1:5" s="54" customFormat="1" x14ac:dyDescent="0.2">
      <c r="A217" s="55"/>
      <c r="B217" s="56"/>
      <c r="C217" s="56"/>
      <c r="E217" s="46"/>
    </row>
    <row r="218" spans="1:5" s="54" customFormat="1" x14ac:dyDescent="0.2">
      <c r="A218" s="55"/>
      <c r="B218" s="56"/>
      <c r="C218" s="56"/>
      <c r="E218" s="46"/>
    </row>
    <row r="219" spans="1:5" s="54" customFormat="1" x14ac:dyDescent="0.2">
      <c r="A219" s="55"/>
      <c r="B219" s="56"/>
      <c r="C219" s="56"/>
      <c r="E219" s="46"/>
    </row>
    <row r="220" spans="1:5" s="54" customFormat="1" x14ac:dyDescent="0.2">
      <c r="A220" s="55"/>
      <c r="B220" s="56"/>
      <c r="C220" s="56"/>
      <c r="E220" s="46"/>
    </row>
    <row r="221" spans="1:5" s="54" customFormat="1" x14ac:dyDescent="0.2">
      <c r="A221" s="55"/>
      <c r="B221" s="56"/>
      <c r="C221" s="56"/>
      <c r="E221" s="46"/>
    </row>
    <row r="222" spans="1:5" s="54" customFormat="1" x14ac:dyDescent="0.2">
      <c r="A222" s="55"/>
      <c r="B222" s="56"/>
      <c r="C222" s="56"/>
      <c r="E222" s="46"/>
    </row>
    <row r="223" spans="1:5" s="54" customFormat="1" x14ac:dyDescent="0.2">
      <c r="A223" s="55"/>
      <c r="B223" s="56"/>
      <c r="C223" s="56"/>
      <c r="E223" s="46"/>
    </row>
    <row r="224" spans="1:5" s="54" customFormat="1" x14ac:dyDescent="0.2">
      <c r="A224" s="55"/>
      <c r="B224" s="56"/>
      <c r="C224" s="56"/>
      <c r="E224" s="46"/>
    </row>
    <row r="225" spans="1:5" s="54" customFormat="1" x14ac:dyDescent="0.2">
      <c r="A225" s="55"/>
      <c r="B225" s="56"/>
      <c r="C225" s="56"/>
      <c r="E225" s="46"/>
    </row>
    <row r="226" spans="1:5" s="54" customFormat="1" x14ac:dyDescent="0.2">
      <c r="A226" s="55"/>
      <c r="B226" s="56"/>
      <c r="C226" s="56"/>
      <c r="E226" s="46"/>
    </row>
    <row r="227" spans="1:5" s="54" customFormat="1" x14ac:dyDescent="0.2">
      <c r="A227" s="55"/>
      <c r="B227" s="56"/>
      <c r="C227" s="56"/>
      <c r="E227" s="46"/>
    </row>
    <row r="228" spans="1:5" s="54" customFormat="1" x14ac:dyDescent="0.2">
      <c r="A228" s="55"/>
      <c r="B228" s="56"/>
      <c r="C228" s="56"/>
      <c r="E228" s="46"/>
    </row>
    <row r="229" spans="1:5" s="54" customFormat="1" x14ac:dyDescent="0.2">
      <c r="A229" s="55"/>
      <c r="B229" s="56"/>
      <c r="C229" s="56"/>
      <c r="E229" s="46"/>
    </row>
    <row r="230" spans="1:5" s="54" customFormat="1" x14ac:dyDescent="0.2">
      <c r="A230" s="55"/>
      <c r="B230" s="56"/>
      <c r="C230" s="56"/>
      <c r="E230" s="46"/>
    </row>
    <row r="231" spans="1:5" s="54" customFormat="1" x14ac:dyDescent="0.2">
      <c r="A231" s="55"/>
      <c r="B231" s="56"/>
      <c r="C231" s="56"/>
      <c r="E231" s="46"/>
    </row>
    <row r="232" spans="1:5" s="54" customFormat="1" x14ac:dyDescent="0.2">
      <c r="A232" s="55"/>
      <c r="B232" s="56"/>
      <c r="C232" s="56"/>
      <c r="E232" s="46"/>
    </row>
    <row r="233" spans="1:5" s="54" customFormat="1" x14ac:dyDescent="0.2">
      <c r="A233" s="55"/>
      <c r="B233" s="56"/>
      <c r="C233" s="56"/>
      <c r="E233" s="46"/>
    </row>
    <row r="234" spans="1:5" s="54" customFormat="1" x14ac:dyDescent="0.2">
      <c r="A234" s="55"/>
      <c r="B234" s="56"/>
      <c r="C234" s="56"/>
      <c r="E234" s="46"/>
    </row>
    <row r="235" spans="1:5" s="54" customFormat="1" x14ac:dyDescent="0.2">
      <c r="A235" s="55"/>
      <c r="B235" s="56"/>
      <c r="C235" s="56"/>
      <c r="E235" s="46"/>
    </row>
    <row r="236" spans="1:5" s="54" customFormat="1" x14ac:dyDescent="0.2">
      <c r="A236" s="55"/>
      <c r="B236" s="56"/>
      <c r="C236" s="56"/>
      <c r="E236" s="46"/>
    </row>
    <row r="237" spans="1:5" s="54" customFormat="1" x14ac:dyDescent="0.2">
      <c r="A237" s="55"/>
      <c r="B237" s="56"/>
      <c r="C237" s="56"/>
      <c r="E237" s="46"/>
    </row>
    <row r="238" spans="1:5" s="54" customFormat="1" x14ac:dyDescent="0.2">
      <c r="A238" s="55"/>
      <c r="B238" s="56"/>
      <c r="C238" s="56"/>
      <c r="E238" s="46"/>
    </row>
    <row r="239" spans="1:5" s="54" customFormat="1" x14ac:dyDescent="0.2">
      <c r="A239" s="55"/>
      <c r="B239" s="56"/>
      <c r="C239" s="56"/>
      <c r="E239" s="46"/>
    </row>
    <row r="240" spans="1:5" s="54" customFormat="1" x14ac:dyDescent="0.2">
      <c r="A240" s="55"/>
      <c r="B240" s="56"/>
      <c r="C240" s="56"/>
      <c r="E240" s="46"/>
    </row>
    <row r="241" spans="1:5" s="54" customFormat="1" x14ac:dyDescent="0.2">
      <c r="A241" s="55"/>
      <c r="B241" s="56"/>
      <c r="C241" s="56"/>
      <c r="E241" s="46"/>
    </row>
    <row r="242" spans="1:5" s="54" customFormat="1" x14ac:dyDescent="0.2">
      <c r="A242" s="55"/>
      <c r="B242" s="56"/>
      <c r="C242" s="56"/>
      <c r="E242" s="46"/>
    </row>
    <row r="243" spans="1:5" s="54" customFormat="1" x14ac:dyDescent="0.2">
      <c r="A243" s="55"/>
      <c r="B243" s="56"/>
      <c r="C243" s="56"/>
      <c r="E243" s="46"/>
    </row>
    <row r="244" spans="1:5" s="54" customFormat="1" x14ac:dyDescent="0.2">
      <c r="A244" s="55"/>
      <c r="B244" s="56"/>
      <c r="C244" s="56"/>
      <c r="E244" s="46"/>
    </row>
    <row r="245" spans="1:5" s="54" customFormat="1" x14ac:dyDescent="0.2">
      <c r="A245" s="55"/>
      <c r="B245" s="56"/>
      <c r="C245" s="56"/>
      <c r="E245" s="46"/>
    </row>
    <row r="246" spans="1:5" s="54" customFormat="1" x14ac:dyDescent="0.2">
      <c r="A246" s="55"/>
      <c r="B246" s="56"/>
      <c r="C246" s="56"/>
      <c r="E246" s="46"/>
    </row>
    <row r="247" spans="1:5" s="54" customFormat="1" x14ac:dyDescent="0.2">
      <c r="A247" s="55"/>
      <c r="B247" s="56"/>
      <c r="C247" s="56"/>
      <c r="E247" s="46"/>
    </row>
    <row r="248" spans="1:5" s="54" customFormat="1" x14ac:dyDescent="0.2">
      <c r="A248" s="55"/>
      <c r="B248" s="56"/>
      <c r="C248" s="56"/>
      <c r="E248" s="46"/>
    </row>
    <row r="249" spans="1:5" s="54" customFormat="1" x14ac:dyDescent="0.2">
      <c r="A249" s="55"/>
      <c r="B249" s="56"/>
      <c r="C249" s="56"/>
      <c r="E249" s="46"/>
    </row>
    <row r="250" spans="1:5" s="54" customFormat="1" x14ac:dyDescent="0.2">
      <c r="A250" s="55"/>
      <c r="B250" s="56"/>
      <c r="C250" s="56"/>
      <c r="E250" s="46"/>
    </row>
    <row r="251" spans="1:5" s="54" customFormat="1" x14ac:dyDescent="0.2">
      <c r="A251" s="55"/>
      <c r="B251" s="56"/>
      <c r="C251" s="56"/>
      <c r="E251" s="46"/>
    </row>
    <row r="252" spans="1:5" s="54" customFormat="1" x14ac:dyDescent="0.2">
      <c r="A252" s="55"/>
      <c r="B252" s="56"/>
      <c r="C252" s="56"/>
      <c r="E252" s="46"/>
    </row>
    <row r="253" spans="1:5" s="54" customFormat="1" x14ac:dyDescent="0.2">
      <c r="A253" s="55"/>
      <c r="B253" s="56"/>
      <c r="C253" s="56"/>
      <c r="E253" s="46"/>
    </row>
    <row r="254" spans="1:5" s="54" customFormat="1" x14ac:dyDescent="0.2">
      <c r="A254" s="55"/>
      <c r="B254" s="56"/>
      <c r="C254" s="56"/>
      <c r="E254" s="46"/>
    </row>
    <row r="255" spans="1:5" s="54" customFormat="1" x14ac:dyDescent="0.2">
      <c r="A255" s="55"/>
      <c r="B255" s="56"/>
      <c r="C255" s="56"/>
      <c r="E255" s="46"/>
    </row>
    <row r="256" spans="1:5" s="54" customFormat="1" x14ac:dyDescent="0.2">
      <c r="A256" s="55"/>
      <c r="B256" s="56"/>
      <c r="C256" s="56"/>
      <c r="E256" s="46"/>
    </row>
    <row r="257" spans="1:5" s="54" customFormat="1" x14ac:dyDescent="0.2">
      <c r="A257" s="55"/>
      <c r="B257" s="56"/>
      <c r="C257" s="56"/>
      <c r="E257" s="46"/>
    </row>
    <row r="258" spans="1:5" s="54" customFormat="1" x14ac:dyDescent="0.2">
      <c r="A258" s="55"/>
      <c r="B258" s="56"/>
      <c r="C258" s="56"/>
      <c r="E258" s="46"/>
    </row>
    <row r="259" spans="1:5" s="54" customFormat="1" x14ac:dyDescent="0.2">
      <c r="A259" s="55"/>
      <c r="B259" s="56"/>
      <c r="C259" s="56"/>
      <c r="E259" s="46"/>
    </row>
    <row r="260" spans="1:5" s="54" customFormat="1" x14ac:dyDescent="0.2">
      <c r="A260" s="55"/>
      <c r="B260" s="56"/>
      <c r="C260" s="56"/>
      <c r="E260" s="46"/>
    </row>
    <row r="261" spans="1:5" s="54" customFormat="1" x14ac:dyDescent="0.2">
      <c r="A261" s="55"/>
      <c r="B261" s="56"/>
      <c r="C261" s="56"/>
      <c r="E261" s="46"/>
    </row>
    <row r="262" spans="1:5" s="54" customFormat="1" x14ac:dyDescent="0.2">
      <c r="A262" s="55"/>
      <c r="B262" s="56"/>
      <c r="C262" s="56"/>
      <c r="E262" s="46"/>
    </row>
    <row r="263" spans="1:5" s="54" customFormat="1" x14ac:dyDescent="0.2">
      <c r="A263" s="55"/>
      <c r="B263" s="56"/>
      <c r="C263" s="56"/>
      <c r="E263" s="46"/>
    </row>
    <row r="264" spans="1:5" s="54" customFormat="1" x14ac:dyDescent="0.2">
      <c r="A264" s="55"/>
      <c r="B264" s="56"/>
      <c r="C264" s="56"/>
      <c r="E264" s="46"/>
    </row>
    <row r="265" spans="1:5" s="54" customFormat="1" x14ac:dyDescent="0.2">
      <c r="A265" s="55"/>
      <c r="B265" s="56"/>
      <c r="C265" s="56"/>
      <c r="E265" s="46"/>
    </row>
    <row r="266" spans="1:5" s="54" customFormat="1" x14ac:dyDescent="0.2">
      <c r="A266" s="55"/>
      <c r="B266" s="56"/>
      <c r="C266" s="56"/>
      <c r="E266" s="46"/>
    </row>
    <row r="267" spans="1:5" s="54" customFormat="1" x14ac:dyDescent="0.2">
      <c r="A267" s="55"/>
      <c r="B267" s="56"/>
      <c r="C267" s="56"/>
      <c r="E267" s="46"/>
    </row>
    <row r="268" spans="1:5" s="54" customFormat="1" x14ac:dyDescent="0.2">
      <c r="A268" s="55"/>
      <c r="B268" s="56"/>
      <c r="C268" s="56"/>
      <c r="E268" s="46"/>
    </row>
    <row r="269" spans="1:5" s="54" customFormat="1" x14ac:dyDescent="0.2">
      <c r="A269" s="55"/>
      <c r="B269" s="56"/>
      <c r="C269" s="56"/>
      <c r="E269" s="46"/>
    </row>
    <row r="270" spans="1:5" s="54" customFormat="1" x14ac:dyDescent="0.2">
      <c r="A270" s="55"/>
      <c r="B270" s="56"/>
      <c r="C270" s="56"/>
      <c r="E270" s="46"/>
    </row>
    <row r="271" spans="1:5" s="54" customFormat="1" x14ac:dyDescent="0.2">
      <c r="A271" s="55"/>
      <c r="B271" s="56"/>
      <c r="C271" s="56"/>
      <c r="E271" s="46"/>
    </row>
    <row r="272" spans="1:5" s="54" customFormat="1" x14ac:dyDescent="0.2">
      <c r="A272" s="55"/>
      <c r="B272" s="56"/>
      <c r="C272" s="56"/>
      <c r="E272" s="46"/>
    </row>
    <row r="273" spans="1:5" s="54" customFormat="1" x14ac:dyDescent="0.2">
      <c r="A273" s="55"/>
      <c r="B273" s="56"/>
      <c r="C273" s="56"/>
      <c r="E273" s="46"/>
    </row>
    <row r="274" spans="1:5" s="54" customFormat="1" x14ac:dyDescent="0.2">
      <c r="A274" s="55"/>
      <c r="B274" s="56"/>
      <c r="C274" s="56"/>
      <c r="E274" s="46"/>
    </row>
    <row r="275" spans="1:5" s="54" customFormat="1" x14ac:dyDescent="0.2">
      <c r="A275" s="55"/>
      <c r="B275" s="56"/>
      <c r="C275" s="56"/>
      <c r="E275" s="46"/>
    </row>
    <row r="276" spans="1:5" s="54" customFormat="1" x14ac:dyDescent="0.2">
      <c r="A276" s="55"/>
      <c r="B276" s="56"/>
      <c r="C276" s="56"/>
      <c r="E276" s="46"/>
    </row>
    <row r="277" spans="1:5" s="54" customFormat="1" x14ac:dyDescent="0.2">
      <c r="A277" s="55"/>
      <c r="B277" s="56"/>
      <c r="C277" s="56"/>
      <c r="E277" s="46"/>
    </row>
    <row r="278" spans="1:5" s="54" customFormat="1" x14ac:dyDescent="0.2">
      <c r="A278" s="55"/>
      <c r="B278" s="56"/>
      <c r="C278" s="56"/>
      <c r="E278" s="46"/>
    </row>
    <row r="279" spans="1:5" s="54" customFormat="1" x14ac:dyDescent="0.2">
      <c r="A279" s="55"/>
      <c r="B279" s="56"/>
      <c r="C279" s="56"/>
      <c r="E279" s="46"/>
    </row>
    <row r="280" spans="1:5" s="54" customFormat="1" x14ac:dyDescent="0.2">
      <c r="A280" s="55"/>
      <c r="B280" s="56"/>
      <c r="C280" s="56"/>
      <c r="E280" s="46"/>
    </row>
    <row r="281" spans="1:5" s="54" customFormat="1" x14ac:dyDescent="0.2">
      <c r="A281" s="55"/>
      <c r="B281" s="56"/>
      <c r="C281" s="56"/>
      <c r="E281" s="46"/>
    </row>
    <row r="282" spans="1:5" s="54" customFormat="1" x14ac:dyDescent="0.2">
      <c r="A282" s="55"/>
      <c r="B282" s="56"/>
      <c r="C282" s="56"/>
      <c r="E282" s="46"/>
    </row>
    <row r="283" spans="1:5" s="54" customFormat="1" x14ac:dyDescent="0.2">
      <c r="A283" s="55"/>
      <c r="B283" s="56"/>
      <c r="C283" s="56"/>
      <c r="E283" s="46"/>
    </row>
    <row r="284" spans="1:5" s="54" customFormat="1" x14ac:dyDescent="0.2">
      <c r="A284" s="55"/>
      <c r="B284" s="56"/>
      <c r="C284" s="56"/>
      <c r="E284" s="46"/>
    </row>
    <row r="285" spans="1:5" s="54" customFormat="1" x14ac:dyDescent="0.2">
      <c r="A285" s="55"/>
      <c r="B285" s="56"/>
      <c r="C285" s="56"/>
      <c r="E285" s="46"/>
    </row>
    <row r="286" spans="1:5" s="54" customFormat="1" x14ac:dyDescent="0.2">
      <c r="A286" s="55"/>
      <c r="B286" s="56"/>
      <c r="C286" s="56"/>
      <c r="E286" s="46"/>
    </row>
    <row r="287" spans="1:5" s="54" customFormat="1" x14ac:dyDescent="0.2">
      <c r="A287" s="55"/>
      <c r="B287" s="56"/>
      <c r="C287" s="56"/>
      <c r="E287" s="46"/>
    </row>
    <row r="288" spans="1:5" s="54" customFormat="1" x14ac:dyDescent="0.2">
      <c r="A288" s="55"/>
      <c r="B288" s="56"/>
      <c r="C288" s="56"/>
      <c r="E288" s="46"/>
    </row>
    <row r="289" spans="1:5" s="54" customFormat="1" x14ac:dyDescent="0.2">
      <c r="A289" s="55"/>
      <c r="B289" s="56"/>
      <c r="C289" s="56"/>
      <c r="E289" s="46"/>
    </row>
    <row r="290" spans="1:5" s="54" customFormat="1" x14ac:dyDescent="0.2">
      <c r="A290" s="55"/>
      <c r="B290" s="56"/>
      <c r="C290" s="56"/>
      <c r="E290" s="46"/>
    </row>
    <row r="291" spans="1:5" s="54" customFormat="1" x14ac:dyDescent="0.2">
      <c r="A291" s="55"/>
      <c r="B291" s="56"/>
      <c r="C291" s="56"/>
      <c r="E291" s="46"/>
    </row>
    <row r="292" spans="1:5" s="54" customFormat="1" x14ac:dyDescent="0.2">
      <c r="A292" s="55"/>
      <c r="B292" s="56"/>
      <c r="C292" s="56"/>
      <c r="E292" s="46"/>
    </row>
    <row r="293" spans="1:5" s="54" customFormat="1" x14ac:dyDescent="0.2">
      <c r="A293" s="55"/>
      <c r="B293" s="56"/>
      <c r="C293" s="56"/>
      <c r="E293" s="46"/>
    </row>
    <row r="294" spans="1:5" s="54" customFormat="1" x14ac:dyDescent="0.2">
      <c r="A294" s="55"/>
      <c r="B294" s="56"/>
      <c r="C294" s="56"/>
      <c r="E294" s="46"/>
    </row>
    <row r="295" spans="1:5" s="54" customFormat="1" x14ac:dyDescent="0.2">
      <c r="A295" s="55"/>
      <c r="B295" s="56"/>
      <c r="C295" s="56"/>
      <c r="E295" s="46"/>
    </row>
    <row r="296" spans="1:5" s="54" customFormat="1" x14ac:dyDescent="0.2">
      <c r="A296" s="55"/>
      <c r="B296" s="56"/>
      <c r="C296" s="56"/>
      <c r="E296" s="46"/>
    </row>
    <row r="297" spans="1:5" s="54" customFormat="1" x14ac:dyDescent="0.2">
      <c r="A297" s="55"/>
      <c r="B297" s="56"/>
      <c r="C297" s="56"/>
      <c r="E297" s="46"/>
    </row>
    <row r="298" spans="1:5" s="54" customFormat="1" x14ac:dyDescent="0.2">
      <c r="A298" s="55"/>
      <c r="B298" s="56"/>
      <c r="C298" s="56"/>
      <c r="E298" s="46"/>
    </row>
    <row r="299" spans="1:5" s="54" customFormat="1" x14ac:dyDescent="0.2">
      <c r="A299" s="55"/>
      <c r="B299" s="56"/>
      <c r="C299" s="56"/>
      <c r="E299" s="46"/>
    </row>
    <row r="300" spans="1:5" s="54" customFormat="1" x14ac:dyDescent="0.2">
      <c r="A300" s="55"/>
      <c r="B300" s="56"/>
      <c r="C300" s="56"/>
      <c r="E300" s="46"/>
    </row>
    <row r="301" spans="1:5" s="54" customFormat="1" x14ac:dyDescent="0.2">
      <c r="A301" s="55"/>
      <c r="B301" s="56"/>
      <c r="C301" s="56"/>
      <c r="E301" s="46"/>
    </row>
    <row r="302" spans="1:5" s="54" customFormat="1" x14ac:dyDescent="0.2">
      <c r="A302" s="55"/>
      <c r="B302" s="56"/>
      <c r="C302" s="56"/>
      <c r="E302" s="46"/>
    </row>
    <row r="303" spans="1:5" s="54" customFormat="1" x14ac:dyDescent="0.2">
      <c r="A303" s="55"/>
      <c r="B303" s="56"/>
      <c r="C303" s="56"/>
      <c r="E303" s="46"/>
    </row>
    <row r="304" spans="1:5" s="54" customFormat="1" x14ac:dyDescent="0.2">
      <c r="A304" s="55"/>
      <c r="B304" s="56"/>
      <c r="C304" s="56"/>
      <c r="E304" s="46"/>
    </row>
    <row r="305" spans="1:5" s="54" customFormat="1" x14ac:dyDescent="0.2">
      <c r="A305" s="55"/>
      <c r="B305" s="56"/>
      <c r="C305" s="56"/>
      <c r="E305" s="46"/>
    </row>
    <row r="306" spans="1:5" s="54" customFormat="1" x14ac:dyDescent="0.2">
      <c r="A306" s="55"/>
      <c r="B306" s="56"/>
      <c r="C306" s="56"/>
      <c r="E306" s="46"/>
    </row>
    <row r="307" spans="1:5" s="54" customFormat="1" x14ac:dyDescent="0.2">
      <c r="A307" s="55"/>
      <c r="B307" s="56"/>
      <c r="C307" s="56"/>
      <c r="E307" s="46"/>
    </row>
  </sheetData>
  <mergeCells count="8">
    <mergeCell ref="D5:D8"/>
    <mergeCell ref="A1:D1"/>
    <mergeCell ref="A2:D2"/>
    <mergeCell ref="A3:D3"/>
    <mergeCell ref="A4:D4"/>
    <mergeCell ref="A5:A8"/>
    <mergeCell ref="B5:B8"/>
    <mergeCell ref="C5:C8"/>
  </mergeCells>
  <printOptions horizontalCentered="1"/>
  <pageMargins left="0.39370078740157483" right="0.39370078740157483" top="0.39370078740157483" bottom="0.39370078740157483" header="0.19685039370078741" footer="0.19685039370078741"/>
  <pageSetup paperSize="9" fitToHeight="0" orientation="portrait" verticalDpi="0" r:id="rId1"/>
  <headerFooter>
    <oddFooter>&amp;R&amp;P/&amp;N &amp; PLI</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81"/>
  <sheetViews>
    <sheetView tabSelected="1" topLeftCell="A16" zoomScale="80" zoomScaleNormal="80" workbookViewId="0">
      <selection activeCell="D24" sqref="D24"/>
    </sheetView>
  </sheetViews>
  <sheetFormatPr defaultColWidth="9.125" defaultRowHeight="18.75" outlineLevelRow="1" x14ac:dyDescent="0.2"/>
  <cols>
    <col min="1" max="1" width="5.125" style="55" customWidth="1"/>
    <col min="2" max="2" width="42.875" style="56" customWidth="1"/>
    <col min="3" max="3" width="21.625" style="57" customWidth="1"/>
    <col min="4" max="8" width="13.625" style="57" customWidth="1"/>
    <col min="9" max="10" width="13.625" style="54" customWidth="1"/>
    <col min="11" max="12" width="0" style="46" hidden="1" customWidth="1"/>
    <col min="13" max="16384" width="9.125" style="46"/>
  </cols>
  <sheetData>
    <row r="1" spans="1:11" ht="26.25" customHeight="1" x14ac:dyDescent="0.2">
      <c r="A1" s="1" t="s">
        <v>22</v>
      </c>
      <c r="B1" s="1"/>
      <c r="C1" s="1"/>
      <c r="D1" s="1"/>
      <c r="E1" s="1"/>
      <c r="F1" s="1"/>
      <c r="G1" s="1"/>
      <c r="H1" s="1"/>
      <c r="I1" s="1"/>
      <c r="J1" s="1"/>
    </row>
    <row r="2" spans="1:11" ht="24" customHeight="1" x14ac:dyDescent="0.2">
      <c r="A2" s="1" t="s">
        <v>176</v>
      </c>
      <c r="B2" s="1"/>
      <c r="C2" s="1"/>
      <c r="D2" s="1"/>
      <c r="E2" s="1"/>
      <c r="F2" s="1"/>
      <c r="G2" s="1"/>
      <c r="H2" s="1"/>
      <c r="I2" s="1"/>
      <c r="J2" s="1"/>
    </row>
    <row r="3" spans="1:11" ht="22.5" customHeight="1" x14ac:dyDescent="0.2">
      <c r="A3" s="24" t="s">
        <v>177</v>
      </c>
      <c r="B3" s="24"/>
      <c r="C3" s="24"/>
      <c r="D3" s="24"/>
      <c r="E3" s="24"/>
      <c r="F3" s="24"/>
      <c r="G3" s="24"/>
      <c r="H3" s="24"/>
      <c r="I3" s="24"/>
      <c r="J3" s="24"/>
    </row>
    <row r="4" spans="1:11" s="48" customFormat="1" ht="22.5" customHeight="1" x14ac:dyDescent="0.2">
      <c r="A4" s="69" t="s">
        <v>1</v>
      </c>
      <c r="B4" s="69"/>
      <c r="C4" s="69"/>
      <c r="D4" s="69"/>
      <c r="E4" s="69"/>
      <c r="F4" s="69"/>
      <c r="G4" s="69"/>
      <c r="H4" s="69"/>
      <c r="I4" s="69"/>
      <c r="J4" s="69"/>
    </row>
    <row r="5" spans="1:11" s="48" customFormat="1" ht="36.75" customHeight="1" x14ac:dyDescent="0.2">
      <c r="A5" s="71" t="s">
        <v>2</v>
      </c>
      <c r="B5" s="2" t="s">
        <v>23</v>
      </c>
      <c r="C5" s="2" t="s">
        <v>24</v>
      </c>
      <c r="D5" s="2"/>
      <c r="E5" s="2"/>
      <c r="F5" s="2"/>
      <c r="G5" s="6"/>
      <c r="H5" s="6"/>
      <c r="I5" s="4" t="s">
        <v>175</v>
      </c>
      <c r="J5" s="5" t="s">
        <v>173</v>
      </c>
    </row>
    <row r="6" spans="1:11" s="49" customFormat="1" ht="27" customHeight="1" x14ac:dyDescent="0.2">
      <c r="A6" s="71"/>
      <c r="B6" s="2"/>
      <c r="C6" s="2" t="s">
        <v>25</v>
      </c>
      <c r="D6" s="2" t="s">
        <v>26</v>
      </c>
      <c r="E6" s="6"/>
      <c r="F6" s="6"/>
      <c r="G6" s="6"/>
      <c r="H6" s="6"/>
      <c r="I6" s="6"/>
      <c r="J6" s="66"/>
    </row>
    <row r="7" spans="1:11" s="49" customFormat="1" ht="43.15" customHeight="1" x14ac:dyDescent="0.2">
      <c r="A7" s="71"/>
      <c r="B7" s="2"/>
      <c r="C7" s="6"/>
      <c r="D7" s="4" t="s">
        <v>27</v>
      </c>
      <c r="E7" s="2" t="s">
        <v>28</v>
      </c>
      <c r="F7" s="6"/>
      <c r="G7" s="4" t="s">
        <v>29</v>
      </c>
      <c r="H7" s="6"/>
      <c r="I7" s="6"/>
      <c r="J7" s="66"/>
    </row>
    <row r="8" spans="1:11" s="49" customFormat="1" ht="78" customHeight="1" x14ac:dyDescent="0.2">
      <c r="A8" s="71"/>
      <c r="B8" s="2"/>
      <c r="C8" s="6"/>
      <c r="D8" s="4"/>
      <c r="E8" s="17" t="s">
        <v>30</v>
      </c>
      <c r="F8" s="17" t="s">
        <v>31</v>
      </c>
      <c r="G8" s="17" t="s">
        <v>30</v>
      </c>
      <c r="H8" s="17" t="s">
        <v>32</v>
      </c>
      <c r="I8" s="6"/>
      <c r="J8" s="68"/>
    </row>
    <row r="9" spans="1:11" s="49" customFormat="1" x14ac:dyDescent="0.2">
      <c r="A9" s="72"/>
      <c r="B9" s="8" t="s">
        <v>5</v>
      </c>
      <c r="C9" s="7"/>
      <c r="D9" s="9">
        <f>D10+D17</f>
        <v>89953724.263999999</v>
      </c>
      <c r="E9" s="9">
        <f t="shared" ref="E9:I9" si="0">E10+E17</f>
        <v>19450234.653999999</v>
      </c>
      <c r="F9" s="9">
        <f t="shared" si="0"/>
        <v>2469815.9</v>
      </c>
      <c r="G9" s="9">
        <f t="shared" si="0"/>
        <v>70109928.159999996</v>
      </c>
      <c r="H9" s="9">
        <f t="shared" si="0"/>
        <v>53369451.730000004</v>
      </c>
      <c r="I9" s="9">
        <f t="shared" si="0"/>
        <v>2354432</v>
      </c>
      <c r="J9" s="9">
        <f>J10+J17</f>
        <v>4812524</v>
      </c>
    </row>
    <row r="10" spans="1:11" s="50" customFormat="1" x14ac:dyDescent="0.2">
      <c r="A10" s="73"/>
      <c r="B10" s="8" t="s">
        <v>33</v>
      </c>
      <c r="C10" s="15"/>
      <c r="D10" s="9">
        <f t="shared" ref="D10:I10" si="1">D11+D13+D15</f>
        <v>3174339.4</v>
      </c>
      <c r="E10" s="9">
        <f t="shared" si="1"/>
        <v>417652.4</v>
      </c>
      <c r="F10" s="9">
        <f t="shared" si="1"/>
        <v>12130</v>
      </c>
      <c r="G10" s="9">
        <f t="shared" si="1"/>
        <v>2760847</v>
      </c>
      <c r="H10" s="9">
        <f t="shared" si="1"/>
        <v>2757212</v>
      </c>
      <c r="I10" s="9">
        <f t="shared" si="1"/>
        <v>257542</v>
      </c>
      <c r="J10" s="9">
        <f>J11+J13+J15</f>
        <v>1043398</v>
      </c>
    </row>
    <row r="11" spans="1:11" s="49" customFormat="1" x14ac:dyDescent="0.2">
      <c r="A11" s="31"/>
      <c r="B11" s="32" t="s">
        <v>34</v>
      </c>
      <c r="C11" s="9"/>
      <c r="D11" s="9">
        <f>D12</f>
        <v>2627298</v>
      </c>
      <c r="E11" s="9">
        <f t="shared" ref="E11:I11" si="2">E12</f>
        <v>400000</v>
      </c>
      <c r="F11" s="9">
        <f t="shared" si="2"/>
        <v>0</v>
      </c>
      <c r="G11" s="9">
        <f t="shared" si="2"/>
        <v>2227298</v>
      </c>
      <c r="H11" s="9">
        <f t="shared" si="2"/>
        <v>2227298</v>
      </c>
      <c r="I11" s="9">
        <f t="shared" si="2"/>
        <v>230000</v>
      </c>
      <c r="J11" s="9">
        <v>770000</v>
      </c>
      <c r="K11" s="49">
        <v>1</v>
      </c>
    </row>
    <row r="12" spans="1:11" s="49" customFormat="1" ht="56.25" x14ac:dyDescent="0.2">
      <c r="A12" s="72">
        <v>1</v>
      </c>
      <c r="B12" s="58" t="s">
        <v>35</v>
      </c>
      <c r="C12" s="59" t="s">
        <v>36</v>
      </c>
      <c r="D12" s="60">
        <v>2627298</v>
      </c>
      <c r="E12" s="60">
        <v>400000</v>
      </c>
      <c r="F12" s="11"/>
      <c r="G12" s="11">
        <v>2227298</v>
      </c>
      <c r="H12" s="11">
        <v>2227298</v>
      </c>
      <c r="I12" s="11">
        <v>230000</v>
      </c>
      <c r="J12" s="11">
        <v>770000</v>
      </c>
    </row>
    <row r="13" spans="1:11" s="49" customFormat="1" x14ac:dyDescent="0.2">
      <c r="A13" s="31"/>
      <c r="B13" s="32" t="s">
        <v>37</v>
      </c>
      <c r="C13" s="61"/>
      <c r="D13" s="9">
        <f>D14</f>
        <v>502718.4</v>
      </c>
      <c r="E13" s="9">
        <f t="shared" ref="E13:I13" si="3">E14</f>
        <v>5522.4</v>
      </c>
      <c r="F13" s="9">
        <f t="shared" si="3"/>
        <v>0</v>
      </c>
      <c r="G13" s="9">
        <f t="shared" si="3"/>
        <v>497196</v>
      </c>
      <c r="H13" s="9">
        <f t="shared" si="3"/>
        <v>497196</v>
      </c>
      <c r="I13" s="9">
        <f t="shared" si="3"/>
        <v>27542</v>
      </c>
      <c r="J13" s="9">
        <v>269654</v>
      </c>
      <c r="K13" s="49">
        <v>1</v>
      </c>
    </row>
    <row r="14" spans="1:11" s="49" customFormat="1" ht="112.5" x14ac:dyDescent="0.2">
      <c r="A14" s="72">
        <v>1</v>
      </c>
      <c r="B14" s="58" t="s">
        <v>38</v>
      </c>
      <c r="C14" s="59" t="s">
        <v>39</v>
      </c>
      <c r="D14" s="60">
        <v>502718.4</v>
      </c>
      <c r="E14" s="60">
        <v>5522.4</v>
      </c>
      <c r="F14" s="11"/>
      <c r="G14" s="11">
        <v>497196</v>
      </c>
      <c r="H14" s="11">
        <v>497196</v>
      </c>
      <c r="I14" s="11">
        <v>27542</v>
      </c>
      <c r="J14" s="11">
        <v>269654</v>
      </c>
    </row>
    <row r="15" spans="1:11" s="49" customFormat="1" ht="37.5" x14ac:dyDescent="0.2">
      <c r="A15" s="31"/>
      <c r="B15" s="32" t="s">
        <v>40</v>
      </c>
      <c r="C15" s="61"/>
      <c r="D15" s="9">
        <f>D16</f>
        <v>44323</v>
      </c>
      <c r="E15" s="9">
        <f t="shared" ref="E15:I15" si="4">E16</f>
        <v>12130</v>
      </c>
      <c r="F15" s="9">
        <f t="shared" si="4"/>
        <v>12130</v>
      </c>
      <c r="G15" s="9">
        <f t="shared" si="4"/>
        <v>36353</v>
      </c>
      <c r="H15" s="9">
        <f t="shared" si="4"/>
        <v>32718</v>
      </c>
      <c r="I15" s="9">
        <f t="shared" si="4"/>
        <v>0</v>
      </c>
      <c r="J15" s="9">
        <v>3744</v>
      </c>
      <c r="K15" s="49">
        <v>1</v>
      </c>
    </row>
    <row r="16" spans="1:11" s="49" customFormat="1" ht="75" x14ac:dyDescent="0.2">
      <c r="A16" s="72">
        <v>1</v>
      </c>
      <c r="B16" s="16" t="s">
        <v>41</v>
      </c>
      <c r="C16" s="62" t="s">
        <v>42</v>
      </c>
      <c r="D16" s="63">
        <v>44323</v>
      </c>
      <c r="E16" s="63">
        <v>12130</v>
      </c>
      <c r="F16" s="11">
        <v>12130</v>
      </c>
      <c r="G16" s="11">
        <v>36353</v>
      </c>
      <c r="H16" s="11">
        <v>32718</v>
      </c>
      <c r="I16" s="11"/>
      <c r="J16" s="11">
        <v>3744</v>
      </c>
    </row>
    <row r="17" spans="1:12" x14ac:dyDescent="0.2">
      <c r="A17" s="70"/>
      <c r="B17" s="30" t="s">
        <v>43</v>
      </c>
      <c r="C17" s="31"/>
      <c r="D17" s="14">
        <f>D18+D20+D23+D28+D33+D37+D44+D47+D51+D53+D55+D57+D59+D66+D69+D71+D75+D77+D79+D82+D85+D87+D89+D94+D42+D92</f>
        <v>86779384.863999993</v>
      </c>
      <c r="E17" s="14">
        <f t="shared" ref="E17:I17" si="5">E18+E20+E23+E28+E33+E37+E44+E47+E51+E53+E55+E57+E59+E66+E69+E71+E75+E77+E79+E82+E85+E87+E89+E94+E42+E92</f>
        <v>19032582.254000001</v>
      </c>
      <c r="F17" s="14">
        <f t="shared" si="5"/>
        <v>2457685.9</v>
      </c>
      <c r="G17" s="14">
        <f t="shared" si="5"/>
        <v>67349081.159999996</v>
      </c>
      <c r="H17" s="14">
        <f t="shared" si="5"/>
        <v>50612239.730000004</v>
      </c>
      <c r="I17" s="14">
        <f t="shared" si="5"/>
        <v>2096890</v>
      </c>
      <c r="J17" s="14">
        <f>SUMIF(A18:A95,"&gt;0",J18:J95)</f>
        <v>3769126</v>
      </c>
    </row>
    <row r="18" spans="1:12" s="41" customFormat="1" x14ac:dyDescent="0.2">
      <c r="A18" s="73"/>
      <c r="B18" s="32" t="s">
        <v>44</v>
      </c>
      <c r="C18" s="18"/>
      <c r="D18" s="14">
        <f>D19</f>
        <v>843287</v>
      </c>
      <c r="E18" s="14">
        <f t="shared" ref="E18:I18" si="6">E19</f>
        <v>171189</v>
      </c>
      <c r="F18" s="14">
        <f t="shared" si="6"/>
        <v>154070</v>
      </c>
      <c r="G18" s="14">
        <f t="shared" si="6"/>
        <v>672098</v>
      </c>
      <c r="H18" s="14">
        <f t="shared" si="6"/>
        <v>625051</v>
      </c>
      <c r="I18" s="14">
        <f t="shared" si="6"/>
        <v>0</v>
      </c>
      <c r="J18" s="14">
        <f>J19</f>
        <v>91559</v>
      </c>
      <c r="K18" s="41">
        <v>1</v>
      </c>
      <c r="L18" s="41">
        <v>1</v>
      </c>
    </row>
    <row r="19" spans="1:12" s="41" customFormat="1" ht="37.5" outlineLevel="1" x14ac:dyDescent="0.2">
      <c r="A19" s="72">
        <v>1</v>
      </c>
      <c r="B19" s="16" t="s">
        <v>45</v>
      </c>
      <c r="C19" s="17" t="s">
        <v>46</v>
      </c>
      <c r="D19" s="13">
        <v>843287</v>
      </c>
      <c r="E19" s="13">
        <v>171189</v>
      </c>
      <c r="F19" s="13">
        <v>154070</v>
      </c>
      <c r="G19" s="13">
        <v>672098</v>
      </c>
      <c r="H19" s="13">
        <v>625051</v>
      </c>
      <c r="I19" s="14"/>
      <c r="J19" s="13">
        <v>91559</v>
      </c>
    </row>
    <row r="20" spans="1:12" s="41" customFormat="1" x14ac:dyDescent="0.2">
      <c r="A20" s="73"/>
      <c r="B20" s="32" t="s">
        <v>47</v>
      </c>
      <c r="C20" s="15"/>
      <c r="D20" s="9">
        <f>SUM(D21:D22)</f>
        <v>1388472</v>
      </c>
      <c r="E20" s="9">
        <f t="shared" ref="E20:I20" si="7">SUM(E21:E22)</f>
        <v>252404</v>
      </c>
      <c r="F20" s="9">
        <f t="shared" si="7"/>
        <v>122941</v>
      </c>
      <c r="G20" s="9">
        <f t="shared" si="7"/>
        <v>1136068</v>
      </c>
      <c r="H20" s="9">
        <f t="shared" si="7"/>
        <v>1004303</v>
      </c>
      <c r="I20" s="9">
        <f t="shared" si="7"/>
        <v>87732</v>
      </c>
      <c r="J20" s="9">
        <f>J21+J22</f>
        <v>305000</v>
      </c>
      <c r="K20" s="41">
        <v>2</v>
      </c>
      <c r="L20" s="41">
        <v>2</v>
      </c>
    </row>
    <row r="21" spans="1:12" s="41" customFormat="1" ht="37.5" outlineLevel="1" x14ac:dyDescent="0.2">
      <c r="A21" s="70">
        <v>1</v>
      </c>
      <c r="B21" s="16" t="s">
        <v>48</v>
      </c>
      <c r="C21" s="17" t="s">
        <v>49</v>
      </c>
      <c r="D21" s="13">
        <v>1260897</v>
      </c>
      <c r="E21" s="13">
        <v>245881</v>
      </c>
      <c r="F21" s="13">
        <v>122941</v>
      </c>
      <c r="G21" s="13">
        <v>1015016</v>
      </c>
      <c r="H21" s="13">
        <v>913514</v>
      </c>
      <c r="I21" s="13">
        <v>67732</v>
      </c>
      <c r="J21" s="13">
        <v>285000</v>
      </c>
    </row>
    <row r="22" spans="1:12" s="41" customFormat="1" ht="37.5" outlineLevel="1" x14ac:dyDescent="0.2">
      <c r="A22" s="70">
        <v>2</v>
      </c>
      <c r="B22" s="16" t="s">
        <v>50</v>
      </c>
      <c r="C22" s="7" t="s">
        <v>51</v>
      </c>
      <c r="D22" s="11">
        <v>127575</v>
      </c>
      <c r="E22" s="11">
        <v>6523</v>
      </c>
      <c r="F22" s="11">
        <v>0</v>
      </c>
      <c r="G22" s="11">
        <v>121052</v>
      </c>
      <c r="H22" s="11">
        <v>90789</v>
      </c>
      <c r="I22" s="13">
        <v>20000</v>
      </c>
      <c r="J22" s="13">
        <v>20000</v>
      </c>
    </row>
    <row r="23" spans="1:12" s="41" customFormat="1" x14ac:dyDescent="0.2">
      <c r="A23" s="31"/>
      <c r="B23" s="32" t="s">
        <v>52</v>
      </c>
      <c r="C23" s="18"/>
      <c r="D23" s="14">
        <f>SUM(D24:D27)</f>
        <v>1743841</v>
      </c>
      <c r="E23" s="14">
        <f t="shared" ref="E23:I23" si="8">SUM(E24:E27)</f>
        <v>442233</v>
      </c>
      <c r="F23" s="14">
        <f t="shared" si="8"/>
        <v>127539</v>
      </c>
      <c r="G23" s="14">
        <f t="shared" si="8"/>
        <v>1301608</v>
      </c>
      <c r="H23" s="14">
        <f t="shared" si="8"/>
        <v>1142266</v>
      </c>
      <c r="I23" s="14">
        <f t="shared" si="8"/>
        <v>60658</v>
      </c>
      <c r="J23" s="14">
        <f>J24+J25+J26+J27</f>
        <v>143221</v>
      </c>
      <c r="K23" s="41">
        <v>4</v>
      </c>
      <c r="L23" s="41">
        <v>3</v>
      </c>
    </row>
    <row r="24" spans="1:12" s="41" customFormat="1" ht="56.25" outlineLevel="1" x14ac:dyDescent="0.2">
      <c r="A24" s="72">
        <v>1</v>
      </c>
      <c r="B24" s="19" t="s">
        <v>53</v>
      </c>
      <c r="C24" s="7" t="s">
        <v>54</v>
      </c>
      <c r="D24" s="11">
        <v>440667</v>
      </c>
      <c r="E24" s="11">
        <v>55929</v>
      </c>
      <c r="F24" s="11">
        <v>44743</v>
      </c>
      <c r="G24" s="11">
        <v>384738</v>
      </c>
      <c r="H24" s="11">
        <v>357806</v>
      </c>
      <c r="I24" s="13">
        <v>30000</v>
      </c>
      <c r="J24" s="13">
        <v>26677</v>
      </c>
    </row>
    <row r="25" spans="1:12" s="43" customFormat="1" ht="37.5" outlineLevel="1" x14ac:dyDescent="0.2">
      <c r="A25" s="72">
        <v>2</v>
      </c>
      <c r="B25" s="33" t="s">
        <v>55</v>
      </c>
      <c r="C25" s="17" t="s">
        <v>56</v>
      </c>
      <c r="D25" s="13">
        <v>812454</v>
      </c>
      <c r="E25" s="13">
        <v>336454</v>
      </c>
      <c r="F25" s="13">
        <v>82796</v>
      </c>
      <c r="G25" s="13">
        <v>476000</v>
      </c>
      <c r="H25" s="13">
        <v>387677</v>
      </c>
      <c r="I25" s="13"/>
      <c r="J25" s="13">
        <v>16544</v>
      </c>
    </row>
    <row r="26" spans="1:12" s="43" customFormat="1" ht="56.25" outlineLevel="1" x14ac:dyDescent="0.2">
      <c r="A26" s="72">
        <v>3</v>
      </c>
      <c r="B26" s="34" t="s">
        <v>57</v>
      </c>
      <c r="C26" s="17" t="s">
        <v>58</v>
      </c>
      <c r="D26" s="13">
        <v>259330</v>
      </c>
      <c r="E26" s="13">
        <v>29330</v>
      </c>
      <c r="F26" s="13"/>
      <c r="G26" s="13">
        <v>230000</v>
      </c>
      <c r="H26" s="13">
        <v>207000</v>
      </c>
      <c r="I26" s="13">
        <v>20000</v>
      </c>
      <c r="J26" s="13">
        <v>50000</v>
      </c>
    </row>
    <row r="27" spans="1:12" s="43" customFormat="1" ht="37.5" outlineLevel="1" x14ac:dyDescent="0.2">
      <c r="A27" s="72">
        <v>4</v>
      </c>
      <c r="B27" s="35" t="s">
        <v>59</v>
      </c>
      <c r="C27" s="17" t="s">
        <v>60</v>
      </c>
      <c r="D27" s="13">
        <v>231390</v>
      </c>
      <c r="E27" s="13">
        <v>20520</v>
      </c>
      <c r="F27" s="13"/>
      <c r="G27" s="13">
        <v>210870</v>
      </c>
      <c r="H27" s="13">
        <v>189783</v>
      </c>
      <c r="I27" s="13">
        <v>10658</v>
      </c>
      <c r="J27" s="13">
        <v>50000</v>
      </c>
    </row>
    <row r="28" spans="1:12" s="41" customFormat="1" x14ac:dyDescent="0.2">
      <c r="A28" s="31"/>
      <c r="B28" s="32" t="s">
        <v>61</v>
      </c>
      <c r="C28" s="18"/>
      <c r="D28" s="14">
        <f>SUM(D29:D32)</f>
        <v>1890304</v>
      </c>
      <c r="E28" s="14">
        <f t="shared" ref="E28:I28" si="9">SUM(E29:E32)</f>
        <v>617204</v>
      </c>
      <c r="F28" s="14">
        <f t="shared" si="9"/>
        <v>302685</v>
      </c>
      <c r="G28" s="14">
        <f t="shared" si="9"/>
        <v>1273100</v>
      </c>
      <c r="H28" s="14">
        <f t="shared" si="9"/>
        <v>1135416</v>
      </c>
      <c r="I28" s="14">
        <f t="shared" si="9"/>
        <v>30659</v>
      </c>
      <c r="J28" s="14">
        <f>J29+J30+J31+J32</f>
        <v>176246</v>
      </c>
      <c r="K28" s="41">
        <v>4</v>
      </c>
      <c r="L28" s="41">
        <v>4</v>
      </c>
    </row>
    <row r="29" spans="1:12" s="43" customFormat="1" ht="56.25" outlineLevel="1" x14ac:dyDescent="0.2">
      <c r="A29" s="72">
        <v>1</v>
      </c>
      <c r="B29" s="16" t="s">
        <v>62</v>
      </c>
      <c r="C29" s="17" t="s">
        <v>63</v>
      </c>
      <c r="D29" s="13">
        <v>622113</v>
      </c>
      <c r="E29" s="13">
        <v>217499</v>
      </c>
      <c r="F29" s="13">
        <v>195749</v>
      </c>
      <c r="G29" s="13">
        <v>404614</v>
      </c>
      <c r="H29" s="13">
        <v>376291</v>
      </c>
      <c r="I29" s="13">
        <v>10760</v>
      </c>
      <c r="J29" s="13">
        <v>60000</v>
      </c>
    </row>
    <row r="30" spans="1:12" s="43" customFormat="1" ht="75" outlineLevel="1" x14ac:dyDescent="0.2">
      <c r="A30" s="72">
        <v>2</v>
      </c>
      <c r="B30" s="16" t="s">
        <v>64</v>
      </c>
      <c r="C30" s="17" t="s">
        <v>65</v>
      </c>
      <c r="D30" s="13">
        <v>840129</v>
      </c>
      <c r="E30" s="13">
        <v>364129</v>
      </c>
      <c r="F30" s="13">
        <v>106936</v>
      </c>
      <c r="G30" s="13">
        <v>476000</v>
      </c>
      <c r="H30" s="13">
        <v>401184</v>
      </c>
      <c r="I30" s="13">
        <v>4899</v>
      </c>
      <c r="J30" s="13">
        <v>44176</v>
      </c>
    </row>
    <row r="31" spans="1:12" s="43" customFormat="1" ht="56.25" outlineLevel="1" x14ac:dyDescent="0.2">
      <c r="A31" s="72">
        <v>3</v>
      </c>
      <c r="B31" s="16" t="s">
        <v>66</v>
      </c>
      <c r="C31" s="17" t="s">
        <v>67</v>
      </c>
      <c r="D31" s="13">
        <v>214432</v>
      </c>
      <c r="E31" s="13">
        <v>18630</v>
      </c>
      <c r="F31" s="13"/>
      <c r="G31" s="13">
        <v>195802</v>
      </c>
      <c r="H31" s="13">
        <v>176222</v>
      </c>
      <c r="I31" s="13">
        <v>8000</v>
      </c>
      <c r="J31" s="13">
        <v>36400</v>
      </c>
    </row>
    <row r="32" spans="1:12" s="43" customFormat="1" ht="56.25" outlineLevel="1" x14ac:dyDescent="0.2">
      <c r="A32" s="72">
        <v>4</v>
      </c>
      <c r="B32" s="16" t="s">
        <v>68</v>
      </c>
      <c r="C32" s="17" t="s">
        <v>69</v>
      </c>
      <c r="D32" s="13">
        <v>213630</v>
      </c>
      <c r="E32" s="13">
        <v>16946</v>
      </c>
      <c r="F32" s="13"/>
      <c r="G32" s="13">
        <v>196684</v>
      </c>
      <c r="H32" s="13">
        <v>181719</v>
      </c>
      <c r="I32" s="13">
        <v>7000</v>
      </c>
      <c r="J32" s="13">
        <v>35670</v>
      </c>
    </row>
    <row r="33" spans="1:12" s="41" customFormat="1" x14ac:dyDescent="0.2">
      <c r="A33" s="73"/>
      <c r="B33" s="32" t="s">
        <v>70</v>
      </c>
      <c r="C33" s="18"/>
      <c r="D33" s="14">
        <f>D34+D35+D36</f>
        <v>1033114</v>
      </c>
      <c r="E33" s="14">
        <f t="shared" ref="E33:I33" si="10">E34+E35+E36</f>
        <v>216348</v>
      </c>
      <c r="F33" s="14">
        <f t="shared" si="10"/>
        <v>173980</v>
      </c>
      <c r="G33" s="14">
        <f t="shared" si="10"/>
        <v>817005</v>
      </c>
      <c r="H33" s="14">
        <f t="shared" si="10"/>
        <v>798797</v>
      </c>
      <c r="I33" s="14">
        <f t="shared" si="10"/>
        <v>74530</v>
      </c>
      <c r="J33" s="14">
        <f>J34+J35+J36</f>
        <v>121738</v>
      </c>
      <c r="K33" s="41">
        <v>3</v>
      </c>
      <c r="L33" s="41">
        <v>5</v>
      </c>
    </row>
    <row r="34" spans="1:12" s="43" customFormat="1" ht="56.25" outlineLevel="1" x14ac:dyDescent="0.2">
      <c r="A34" s="70">
        <v>1</v>
      </c>
      <c r="B34" s="16" t="s">
        <v>71</v>
      </c>
      <c r="C34" s="17" t="s">
        <v>72</v>
      </c>
      <c r="D34" s="13">
        <v>242071</v>
      </c>
      <c r="E34" s="13">
        <v>19891</v>
      </c>
      <c r="F34" s="13"/>
      <c r="G34" s="13">
        <v>222180</v>
      </c>
      <c r="H34" s="13">
        <v>203972</v>
      </c>
      <c r="I34" s="13">
        <v>33695</v>
      </c>
      <c r="J34" s="13">
        <v>31456</v>
      </c>
    </row>
    <row r="35" spans="1:12" s="43" customFormat="1" ht="37.5" outlineLevel="1" x14ac:dyDescent="0.2">
      <c r="A35" s="70">
        <v>2</v>
      </c>
      <c r="B35" s="16" t="s">
        <v>73</v>
      </c>
      <c r="C35" s="17" t="s">
        <v>74</v>
      </c>
      <c r="D35" s="13">
        <v>724288</v>
      </c>
      <c r="E35" s="13">
        <v>193311</v>
      </c>
      <c r="F35" s="13">
        <v>173980</v>
      </c>
      <c r="G35" s="13">
        <v>531216</v>
      </c>
      <c r="H35" s="13">
        <v>531216</v>
      </c>
      <c r="I35" s="13">
        <v>40835</v>
      </c>
      <c r="J35" s="13">
        <v>68000</v>
      </c>
    </row>
    <row r="36" spans="1:12" s="43" customFormat="1" ht="37.5" outlineLevel="1" x14ac:dyDescent="0.2">
      <c r="A36" s="70">
        <v>3</v>
      </c>
      <c r="B36" s="16" t="s">
        <v>75</v>
      </c>
      <c r="C36" s="17" t="s">
        <v>76</v>
      </c>
      <c r="D36" s="13">
        <v>66755</v>
      </c>
      <c r="E36" s="13">
        <v>3146</v>
      </c>
      <c r="F36" s="13"/>
      <c r="G36" s="13">
        <v>63609</v>
      </c>
      <c r="H36" s="13">
        <v>63609</v>
      </c>
      <c r="I36" s="13"/>
      <c r="J36" s="13">
        <v>22282</v>
      </c>
    </row>
    <row r="37" spans="1:12" s="41" customFormat="1" x14ac:dyDescent="0.2">
      <c r="A37" s="31"/>
      <c r="B37" s="32" t="s">
        <v>77</v>
      </c>
      <c r="C37" s="18"/>
      <c r="D37" s="14">
        <f t="shared" ref="D37:I37" si="11">SUM(D38:D41)</f>
        <v>504104</v>
      </c>
      <c r="E37" s="14">
        <f t="shared" si="11"/>
        <v>64734</v>
      </c>
      <c r="F37" s="14">
        <f t="shared" si="11"/>
        <v>21686.400000000001</v>
      </c>
      <c r="G37" s="14">
        <f t="shared" si="11"/>
        <v>439370</v>
      </c>
      <c r="H37" s="14">
        <f t="shared" si="11"/>
        <v>411921.1</v>
      </c>
      <c r="I37" s="14">
        <f t="shared" si="11"/>
        <v>34704</v>
      </c>
      <c r="J37" s="14">
        <f>J38+J39+J40+J41</f>
        <v>89471</v>
      </c>
      <c r="K37" s="41">
        <v>4</v>
      </c>
      <c r="L37" s="41">
        <v>6</v>
      </c>
    </row>
    <row r="38" spans="1:12" s="43" customFormat="1" ht="93.75" outlineLevel="1" x14ac:dyDescent="0.2">
      <c r="A38" s="74">
        <v>1</v>
      </c>
      <c r="B38" s="36" t="s">
        <v>78</v>
      </c>
      <c r="C38" s="17" t="s">
        <v>79</v>
      </c>
      <c r="D38" s="13">
        <v>100660</v>
      </c>
      <c r="E38" s="13">
        <v>16660</v>
      </c>
      <c r="F38" s="13">
        <v>14994</v>
      </c>
      <c r="G38" s="13">
        <v>84000</v>
      </c>
      <c r="H38" s="13">
        <v>84000</v>
      </c>
      <c r="I38" s="13"/>
      <c r="J38" s="13">
        <v>37012</v>
      </c>
    </row>
    <row r="39" spans="1:12" s="43" customFormat="1" ht="93.75" outlineLevel="1" x14ac:dyDescent="0.2">
      <c r="A39" s="70">
        <v>2</v>
      </c>
      <c r="B39" s="36" t="s">
        <v>80</v>
      </c>
      <c r="C39" s="17" t="s">
        <v>81</v>
      </c>
      <c r="D39" s="13">
        <v>218936</v>
      </c>
      <c r="E39" s="13">
        <v>19285</v>
      </c>
      <c r="F39" s="13"/>
      <c r="G39" s="13">
        <v>199651</v>
      </c>
      <c r="H39" s="13">
        <v>183686</v>
      </c>
      <c r="I39" s="13">
        <v>32219</v>
      </c>
      <c r="J39" s="13">
        <v>22720</v>
      </c>
    </row>
    <row r="40" spans="1:12" s="43" customFormat="1" ht="93.75" outlineLevel="1" x14ac:dyDescent="0.2">
      <c r="A40" s="72">
        <v>3</v>
      </c>
      <c r="B40" s="36" t="s">
        <v>82</v>
      </c>
      <c r="C40" s="17" t="s">
        <v>83</v>
      </c>
      <c r="D40" s="13">
        <v>136192</v>
      </c>
      <c r="E40" s="13">
        <v>21353</v>
      </c>
      <c r="F40" s="13"/>
      <c r="G40" s="13">
        <v>114839</v>
      </c>
      <c r="H40" s="13">
        <v>103355.1</v>
      </c>
      <c r="I40" s="13">
        <v>1000</v>
      </c>
      <c r="J40" s="13">
        <v>16330</v>
      </c>
    </row>
    <row r="41" spans="1:12" s="43" customFormat="1" ht="37.5" outlineLevel="1" x14ac:dyDescent="0.2">
      <c r="A41" s="70">
        <v>4</v>
      </c>
      <c r="B41" s="36" t="s">
        <v>84</v>
      </c>
      <c r="C41" s="17" t="s">
        <v>85</v>
      </c>
      <c r="D41" s="13">
        <v>48316</v>
      </c>
      <c r="E41" s="13">
        <v>7436</v>
      </c>
      <c r="F41" s="13">
        <v>6692.4000000000005</v>
      </c>
      <c r="G41" s="13">
        <v>40880</v>
      </c>
      <c r="H41" s="13">
        <v>40880</v>
      </c>
      <c r="I41" s="13">
        <v>1485</v>
      </c>
      <c r="J41" s="13">
        <v>13409</v>
      </c>
    </row>
    <row r="42" spans="1:12" s="41" customFormat="1" outlineLevel="1" x14ac:dyDescent="0.2">
      <c r="A42" s="31"/>
      <c r="B42" s="37" t="s">
        <v>86</v>
      </c>
      <c r="C42" s="18"/>
      <c r="D42" s="14">
        <f t="shared" ref="D42:I42" si="12">D43</f>
        <v>10500</v>
      </c>
      <c r="E42" s="14">
        <f t="shared" si="12"/>
        <v>1035</v>
      </c>
      <c r="F42" s="14">
        <f t="shared" si="12"/>
        <v>0</v>
      </c>
      <c r="G42" s="14">
        <f t="shared" si="12"/>
        <v>9465</v>
      </c>
      <c r="H42" s="14">
        <f t="shared" si="12"/>
        <v>9465</v>
      </c>
      <c r="I42" s="14">
        <f t="shared" si="12"/>
        <v>0</v>
      </c>
      <c r="J42" s="14">
        <f>J43</f>
        <v>9465</v>
      </c>
      <c r="K42" s="41">
        <v>1</v>
      </c>
      <c r="L42" s="41">
        <v>7</v>
      </c>
    </row>
    <row r="43" spans="1:12" s="43" customFormat="1" ht="37.5" outlineLevel="1" x14ac:dyDescent="0.2">
      <c r="A43" s="70">
        <v>1</v>
      </c>
      <c r="B43" s="51" t="s">
        <v>87</v>
      </c>
      <c r="C43" s="52" t="s">
        <v>88</v>
      </c>
      <c r="D43" s="13">
        <v>10500</v>
      </c>
      <c r="E43" s="13">
        <v>1035</v>
      </c>
      <c r="F43" s="13"/>
      <c r="G43" s="13">
        <v>9465</v>
      </c>
      <c r="H43" s="13">
        <v>9465</v>
      </c>
      <c r="I43" s="13"/>
      <c r="J43" s="13">
        <v>9465</v>
      </c>
    </row>
    <row r="44" spans="1:12" s="41" customFormat="1" x14ac:dyDescent="0.2">
      <c r="A44" s="73"/>
      <c r="B44" s="32" t="s">
        <v>89</v>
      </c>
      <c r="C44" s="18"/>
      <c r="D44" s="14">
        <f>D45+D46</f>
        <v>49203444</v>
      </c>
      <c r="E44" s="14">
        <f t="shared" ref="E44:I44" si="13">E45+E46</f>
        <v>8686402</v>
      </c>
      <c r="F44" s="14">
        <f t="shared" si="13"/>
        <v>0</v>
      </c>
      <c r="G44" s="14">
        <f t="shared" si="13"/>
        <v>40517032</v>
      </c>
      <c r="H44" s="14">
        <f t="shared" si="13"/>
        <v>26868212</v>
      </c>
      <c r="I44" s="14">
        <f t="shared" si="13"/>
        <v>1041156</v>
      </c>
      <c r="J44" s="14">
        <f>J45+J46</f>
        <v>1010844</v>
      </c>
      <c r="K44" s="41">
        <v>2</v>
      </c>
      <c r="L44" s="41">
        <v>8</v>
      </c>
    </row>
    <row r="45" spans="1:12" s="43" customFormat="1" ht="37.5" outlineLevel="1" x14ac:dyDescent="0.2">
      <c r="A45" s="70">
        <v>1</v>
      </c>
      <c r="B45" s="38" t="s">
        <v>90</v>
      </c>
      <c r="C45" s="17" t="s">
        <v>91</v>
      </c>
      <c r="D45" s="13">
        <v>16293444</v>
      </c>
      <c r="E45" s="13">
        <v>2584402</v>
      </c>
      <c r="F45" s="13"/>
      <c r="G45" s="13">
        <v>13709042</v>
      </c>
      <c r="H45" s="13">
        <v>13709402</v>
      </c>
      <c r="I45" s="13">
        <v>301708</v>
      </c>
      <c r="J45" s="13">
        <v>468292</v>
      </c>
    </row>
    <row r="46" spans="1:12" s="43" customFormat="1" ht="112.5" outlineLevel="1" x14ac:dyDescent="0.2">
      <c r="A46" s="70">
        <v>2</v>
      </c>
      <c r="B46" s="38" t="s">
        <v>92</v>
      </c>
      <c r="C46" s="17" t="s">
        <v>93</v>
      </c>
      <c r="D46" s="13">
        <v>32910000</v>
      </c>
      <c r="E46" s="13">
        <v>6102000</v>
      </c>
      <c r="F46" s="13"/>
      <c r="G46" s="13">
        <v>26807990</v>
      </c>
      <c r="H46" s="13">
        <v>13158810</v>
      </c>
      <c r="I46" s="13">
        <v>739448</v>
      </c>
      <c r="J46" s="13">
        <v>542552</v>
      </c>
    </row>
    <row r="47" spans="1:12" s="42" customFormat="1" x14ac:dyDescent="0.2">
      <c r="A47" s="31"/>
      <c r="B47" s="32" t="s">
        <v>94</v>
      </c>
      <c r="C47" s="18"/>
      <c r="D47" s="14">
        <f>SUM(D48:D50)</f>
        <v>11536879.565000001</v>
      </c>
      <c r="E47" s="14">
        <f t="shared" ref="E47:I47" si="14">SUM(E48:E50)</f>
        <v>3563812.5649999999</v>
      </c>
      <c r="F47" s="14">
        <f t="shared" si="14"/>
        <v>0</v>
      </c>
      <c r="G47" s="14">
        <f t="shared" si="14"/>
        <v>7973363</v>
      </c>
      <c r="H47" s="14">
        <f t="shared" si="14"/>
        <v>6804093.9299999997</v>
      </c>
      <c r="I47" s="14">
        <f t="shared" si="14"/>
        <v>401415</v>
      </c>
      <c r="J47" s="14">
        <f>J48+J49+J50</f>
        <v>505384</v>
      </c>
      <c r="K47" s="42">
        <v>3</v>
      </c>
      <c r="L47" s="42">
        <v>9</v>
      </c>
    </row>
    <row r="48" spans="1:12" s="44" customFormat="1" ht="262.5" outlineLevel="1" x14ac:dyDescent="0.2">
      <c r="A48" s="70">
        <v>1</v>
      </c>
      <c r="B48" s="36" t="s">
        <v>95</v>
      </c>
      <c r="C48" s="17" t="s">
        <v>96</v>
      </c>
      <c r="D48" s="13">
        <v>5673081</v>
      </c>
      <c r="E48" s="13">
        <v>2259044</v>
      </c>
      <c r="F48" s="13">
        <v>0</v>
      </c>
      <c r="G48" s="13">
        <v>3414333</v>
      </c>
      <c r="H48" s="13">
        <v>3065429</v>
      </c>
      <c r="I48" s="13">
        <v>271649</v>
      </c>
      <c r="J48" s="13">
        <v>257342</v>
      </c>
    </row>
    <row r="49" spans="1:12" s="43" customFormat="1" ht="409.5" outlineLevel="1" x14ac:dyDescent="0.2">
      <c r="A49" s="70">
        <v>2</v>
      </c>
      <c r="B49" s="36" t="s">
        <v>97</v>
      </c>
      <c r="C49" s="17" t="s">
        <v>98</v>
      </c>
      <c r="D49" s="13">
        <v>5788953.5650000004</v>
      </c>
      <c r="E49" s="13">
        <v>1296973.5649999999</v>
      </c>
      <c r="F49" s="13">
        <v>0</v>
      </c>
      <c r="G49" s="13">
        <v>4491980</v>
      </c>
      <c r="H49" s="13">
        <v>3671614.93</v>
      </c>
      <c r="I49" s="13">
        <v>129766</v>
      </c>
      <c r="J49" s="13">
        <v>227342</v>
      </c>
    </row>
    <row r="50" spans="1:12" s="43" customFormat="1" ht="75" outlineLevel="1" x14ac:dyDescent="0.2">
      <c r="A50" s="70">
        <v>3</v>
      </c>
      <c r="B50" s="36" t="s">
        <v>99</v>
      </c>
      <c r="C50" s="17" t="s">
        <v>100</v>
      </c>
      <c r="D50" s="13">
        <v>74845</v>
      </c>
      <c r="E50" s="13">
        <v>7795</v>
      </c>
      <c r="F50" s="13"/>
      <c r="G50" s="13">
        <v>67050</v>
      </c>
      <c r="H50" s="13">
        <v>67050</v>
      </c>
      <c r="I50" s="13"/>
      <c r="J50" s="13">
        <v>20700</v>
      </c>
    </row>
    <row r="51" spans="1:12" s="41" customFormat="1" x14ac:dyDescent="0.2">
      <c r="A51" s="31"/>
      <c r="B51" s="32" t="s">
        <v>101</v>
      </c>
      <c r="C51" s="18"/>
      <c r="D51" s="14">
        <f>D52</f>
        <v>762630</v>
      </c>
      <c r="E51" s="14">
        <f t="shared" ref="E51:I51" si="15">E52</f>
        <v>309287</v>
      </c>
      <c r="F51" s="14">
        <f t="shared" si="15"/>
        <v>0</v>
      </c>
      <c r="G51" s="14">
        <f t="shared" si="15"/>
        <v>453343</v>
      </c>
      <c r="H51" s="14">
        <f t="shared" si="15"/>
        <v>326317</v>
      </c>
      <c r="I51" s="14">
        <f t="shared" si="15"/>
        <v>8654</v>
      </c>
      <c r="J51" s="14">
        <f>J52</f>
        <v>21049</v>
      </c>
      <c r="K51" s="41">
        <v>1</v>
      </c>
      <c r="L51" s="41">
        <v>10</v>
      </c>
    </row>
    <row r="52" spans="1:12" s="43" customFormat="1" ht="56.25" outlineLevel="1" x14ac:dyDescent="0.2">
      <c r="A52" s="70">
        <v>1</v>
      </c>
      <c r="B52" s="39" t="s">
        <v>102</v>
      </c>
      <c r="C52" s="17" t="s">
        <v>103</v>
      </c>
      <c r="D52" s="13">
        <v>762630</v>
      </c>
      <c r="E52" s="13">
        <v>309287</v>
      </c>
      <c r="F52" s="13"/>
      <c r="G52" s="13">
        <v>453343</v>
      </c>
      <c r="H52" s="13">
        <v>326317</v>
      </c>
      <c r="I52" s="13">
        <v>8654</v>
      </c>
      <c r="J52" s="13">
        <v>21049</v>
      </c>
    </row>
    <row r="53" spans="1:12" s="42" customFormat="1" x14ac:dyDescent="0.2">
      <c r="A53" s="31"/>
      <c r="B53" s="32" t="s">
        <v>104</v>
      </c>
      <c r="C53" s="18"/>
      <c r="D53" s="14">
        <f>D54</f>
        <v>907759</v>
      </c>
      <c r="E53" s="14">
        <f t="shared" ref="E53:I53" si="16">E54</f>
        <v>0</v>
      </c>
      <c r="F53" s="14">
        <f t="shared" si="16"/>
        <v>0</v>
      </c>
      <c r="G53" s="14">
        <f t="shared" si="16"/>
        <v>544991</v>
      </c>
      <c r="H53" s="14">
        <f t="shared" si="16"/>
        <v>544991</v>
      </c>
      <c r="I53" s="14">
        <f t="shared" si="16"/>
        <v>0</v>
      </c>
      <c r="J53" s="14">
        <f>J54</f>
        <v>112322</v>
      </c>
      <c r="K53" s="42">
        <v>1</v>
      </c>
      <c r="L53" s="42">
        <v>11</v>
      </c>
    </row>
    <row r="54" spans="1:12" s="44" customFormat="1" ht="37.5" outlineLevel="1" x14ac:dyDescent="0.2">
      <c r="A54" s="70">
        <v>1</v>
      </c>
      <c r="B54" s="36" t="s">
        <v>105</v>
      </c>
      <c r="C54" s="17" t="s">
        <v>106</v>
      </c>
      <c r="D54" s="13">
        <v>907759</v>
      </c>
      <c r="E54" s="13"/>
      <c r="F54" s="13"/>
      <c r="G54" s="13">
        <f>H54</f>
        <v>544991</v>
      </c>
      <c r="H54" s="13">
        <v>544991</v>
      </c>
      <c r="I54" s="13"/>
      <c r="J54" s="13">
        <v>112322</v>
      </c>
    </row>
    <row r="55" spans="1:12" s="42" customFormat="1" x14ac:dyDescent="0.2">
      <c r="A55" s="31"/>
      <c r="B55" s="32" t="s">
        <v>107</v>
      </c>
      <c r="C55" s="18"/>
      <c r="D55" s="14">
        <f>D56</f>
        <v>517818</v>
      </c>
      <c r="E55" s="14">
        <f t="shared" ref="E55:I55" si="17">E56</f>
        <v>167549</v>
      </c>
      <c r="F55" s="14">
        <f t="shared" si="17"/>
        <v>83750</v>
      </c>
      <c r="G55" s="14">
        <f t="shared" si="17"/>
        <v>350269</v>
      </c>
      <c r="H55" s="14">
        <f t="shared" si="17"/>
        <v>350269</v>
      </c>
      <c r="I55" s="14">
        <f t="shared" si="17"/>
        <v>60029</v>
      </c>
      <c r="J55" s="14">
        <f>J56</f>
        <v>42890</v>
      </c>
      <c r="K55" s="42">
        <v>1</v>
      </c>
      <c r="L55" s="42">
        <v>12</v>
      </c>
    </row>
    <row r="56" spans="1:12" s="44" customFormat="1" ht="75" outlineLevel="1" x14ac:dyDescent="0.2">
      <c r="A56" s="70">
        <v>1</v>
      </c>
      <c r="B56" s="16" t="s">
        <v>108</v>
      </c>
      <c r="C56" s="17" t="s">
        <v>109</v>
      </c>
      <c r="D56" s="13">
        <v>517818</v>
      </c>
      <c r="E56" s="13">
        <v>167549</v>
      </c>
      <c r="F56" s="13">
        <v>83750</v>
      </c>
      <c r="G56" s="13">
        <v>350269</v>
      </c>
      <c r="H56" s="13">
        <v>350269</v>
      </c>
      <c r="I56" s="13">
        <v>60029</v>
      </c>
      <c r="J56" s="13">
        <v>42890</v>
      </c>
    </row>
    <row r="57" spans="1:12" s="42" customFormat="1" x14ac:dyDescent="0.2">
      <c r="A57" s="73"/>
      <c r="B57" s="32" t="s">
        <v>110</v>
      </c>
      <c r="C57" s="18"/>
      <c r="D57" s="14">
        <f>D58</f>
        <v>459337</v>
      </c>
      <c r="E57" s="14">
        <f t="shared" ref="E57:I57" si="18">E58</f>
        <v>117921</v>
      </c>
      <c r="F57" s="14">
        <f t="shared" si="18"/>
        <v>80000</v>
      </c>
      <c r="G57" s="14">
        <f t="shared" si="18"/>
        <v>341416</v>
      </c>
      <c r="H57" s="14">
        <f t="shared" si="18"/>
        <v>241368</v>
      </c>
      <c r="I57" s="14">
        <f t="shared" si="18"/>
        <v>13453</v>
      </c>
      <c r="J57" s="14">
        <f>J58</f>
        <v>14262</v>
      </c>
      <c r="K57" s="42">
        <v>1</v>
      </c>
      <c r="L57" s="42">
        <v>13</v>
      </c>
    </row>
    <row r="58" spans="1:12" s="44" customFormat="1" ht="93.75" outlineLevel="1" x14ac:dyDescent="0.2">
      <c r="A58" s="70">
        <v>1</v>
      </c>
      <c r="B58" s="40" t="s">
        <v>111</v>
      </c>
      <c r="C58" s="17" t="s">
        <v>112</v>
      </c>
      <c r="D58" s="13">
        <v>459337</v>
      </c>
      <c r="E58" s="13">
        <v>117921</v>
      </c>
      <c r="F58" s="13">
        <v>80000</v>
      </c>
      <c r="G58" s="13">
        <v>341416</v>
      </c>
      <c r="H58" s="13">
        <v>241368</v>
      </c>
      <c r="I58" s="13">
        <v>13453</v>
      </c>
      <c r="J58" s="13">
        <v>14262</v>
      </c>
    </row>
    <row r="59" spans="1:12" s="42" customFormat="1" x14ac:dyDescent="0.2">
      <c r="A59" s="75"/>
      <c r="B59" s="32" t="s">
        <v>113</v>
      </c>
      <c r="C59" s="18"/>
      <c r="D59" s="14">
        <f>SUM(D60:D65)</f>
        <v>4913272.5999999996</v>
      </c>
      <c r="E59" s="14">
        <f t="shared" ref="E59:I59" si="19">SUM(E60:E65)</f>
        <v>1568964.6</v>
      </c>
      <c r="F59" s="14">
        <f t="shared" si="19"/>
        <v>692004</v>
      </c>
      <c r="G59" s="14">
        <f t="shared" si="19"/>
        <v>3335830</v>
      </c>
      <c r="H59" s="14">
        <f t="shared" si="19"/>
        <v>3210079.7</v>
      </c>
      <c r="I59" s="14">
        <f t="shared" si="19"/>
        <v>143214</v>
      </c>
      <c r="J59" s="14">
        <f>J60+J61+J62+J63+J64+J65</f>
        <v>312809</v>
      </c>
      <c r="K59" s="42">
        <v>6</v>
      </c>
      <c r="L59" s="42">
        <v>14</v>
      </c>
    </row>
    <row r="60" spans="1:12" s="44" customFormat="1" ht="56.25" outlineLevel="1" x14ac:dyDescent="0.2">
      <c r="A60" s="76">
        <v>1</v>
      </c>
      <c r="B60" s="36" t="s">
        <v>114</v>
      </c>
      <c r="C60" s="17" t="s">
        <v>115</v>
      </c>
      <c r="D60" s="13">
        <v>3180777.6</v>
      </c>
      <c r="E60" s="13">
        <v>1142377.6000000001</v>
      </c>
      <c r="F60" s="13">
        <v>443061</v>
      </c>
      <c r="G60" s="13">
        <v>2038400</v>
      </c>
      <c r="H60" s="13">
        <v>2038400</v>
      </c>
      <c r="I60" s="13">
        <v>102214</v>
      </c>
      <c r="J60" s="13">
        <v>47126</v>
      </c>
    </row>
    <row r="61" spans="1:12" s="44" customFormat="1" ht="93.75" outlineLevel="1" x14ac:dyDescent="0.2">
      <c r="A61" s="76">
        <v>2</v>
      </c>
      <c r="B61" s="36" t="s">
        <v>116</v>
      </c>
      <c r="C61" s="7" t="s">
        <v>117</v>
      </c>
      <c r="D61" s="13">
        <v>214983</v>
      </c>
      <c r="E61" s="13">
        <v>19561</v>
      </c>
      <c r="F61" s="13">
        <v>13692</v>
      </c>
      <c r="G61" s="13">
        <v>186944</v>
      </c>
      <c r="H61" s="13">
        <v>186944</v>
      </c>
      <c r="I61" s="13">
        <v>15000</v>
      </c>
      <c r="J61" s="13">
        <v>50178</v>
      </c>
    </row>
    <row r="62" spans="1:12" s="44" customFormat="1" ht="37.5" outlineLevel="1" x14ac:dyDescent="0.2">
      <c r="A62" s="76">
        <v>3</v>
      </c>
      <c r="B62" s="36" t="s">
        <v>118</v>
      </c>
      <c r="C62" s="17" t="s">
        <v>119</v>
      </c>
      <c r="D62" s="13">
        <v>672148</v>
      </c>
      <c r="E62" s="13">
        <v>336074</v>
      </c>
      <c r="F62" s="13">
        <v>235251</v>
      </c>
      <c r="G62" s="13">
        <v>336074</v>
      </c>
      <c r="H62" s="13">
        <v>336074</v>
      </c>
      <c r="I62" s="13"/>
      <c r="J62" s="13">
        <v>27863</v>
      </c>
    </row>
    <row r="63" spans="1:12" s="44" customFormat="1" ht="37.5" outlineLevel="1" x14ac:dyDescent="0.2">
      <c r="A63" s="76">
        <v>4</v>
      </c>
      <c r="B63" s="36" t="s">
        <v>120</v>
      </c>
      <c r="C63" s="17" t="s">
        <v>121</v>
      </c>
      <c r="D63" s="13">
        <v>29934</v>
      </c>
      <c r="E63" s="13">
        <v>6834</v>
      </c>
      <c r="F63" s="13"/>
      <c r="G63" s="13">
        <v>23100</v>
      </c>
      <c r="H63" s="13">
        <v>23100</v>
      </c>
      <c r="I63" s="13">
        <v>3000</v>
      </c>
      <c r="J63" s="13">
        <v>6242</v>
      </c>
    </row>
    <row r="64" spans="1:12" s="44" customFormat="1" ht="75" outlineLevel="1" x14ac:dyDescent="0.2">
      <c r="A64" s="76">
        <v>5</v>
      </c>
      <c r="B64" s="36" t="s">
        <v>122</v>
      </c>
      <c r="C64" s="17" t="s">
        <v>123</v>
      </c>
      <c r="D64" s="13">
        <v>298190</v>
      </c>
      <c r="E64" s="13">
        <v>37120</v>
      </c>
      <c r="F64" s="13"/>
      <c r="G64" s="13">
        <v>261070</v>
      </c>
      <c r="H64" s="13">
        <v>208856</v>
      </c>
      <c r="I64" s="13">
        <v>13000</v>
      </c>
      <c r="J64" s="13">
        <v>101400</v>
      </c>
    </row>
    <row r="65" spans="1:12" s="44" customFormat="1" ht="37.5" outlineLevel="1" x14ac:dyDescent="0.2">
      <c r="A65" s="76">
        <v>6</v>
      </c>
      <c r="B65" s="36" t="s">
        <v>124</v>
      </c>
      <c r="C65" s="17" t="s">
        <v>125</v>
      </c>
      <c r="D65" s="13">
        <v>517240</v>
      </c>
      <c r="E65" s="13">
        <v>26998</v>
      </c>
      <c r="F65" s="13"/>
      <c r="G65" s="13">
        <v>490242</v>
      </c>
      <c r="H65" s="13">
        <v>416705.7</v>
      </c>
      <c r="I65" s="13">
        <v>10000</v>
      </c>
      <c r="J65" s="13">
        <v>80000</v>
      </c>
    </row>
    <row r="66" spans="1:12" s="42" customFormat="1" x14ac:dyDescent="0.2">
      <c r="A66" s="75"/>
      <c r="B66" s="37" t="s">
        <v>126</v>
      </c>
      <c r="C66" s="18"/>
      <c r="D66" s="14">
        <f>D67+D68</f>
        <v>131085</v>
      </c>
      <c r="E66" s="14">
        <f t="shared" ref="E66:I66" si="20">E67+E68</f>
        <v>21727</v>
      </c>
      <c r="F66" s="14">
        <f t="shared" si="20"/>
        <v>0</v>
      </c>
      <c r="G66" s="14">
        <f t="shared" si="20"/>
        <v>109358</v>
      </c>
      <c r="H66" s="14">
        <f t="shared" si="20"/>
        <v>109358</v>
      </c>
      <c r="I66" s="14">
        <f t="shared" si="20"/>
        <v>0</v>
      </c>
      <c r="J66" s="14">
        <f>J67+J68</f>
        <v>40608</v>
      </c>
      <c r="K66" s="42">
        <v>2</v>
      </c>
      <c r="L66" s="42">
        <v>15</v>
      </c>
    </row>
    <row r="67" spans="1:12" s="44" customFormat="1" ht="93.75" outlineLevel="1" x14ac:dyDescent="0.2">
      <c r="A67" s="70">
        <v>1</v>
      </c>
      <c r="B67" s="36" t="s">
        <v>127</v>
      </c>
      <c r="C67" s="17" t="s">
        <v>128</v>
      </c>
      <c r="D67" s="13">
        <v>87314</v>
      </c>
      <c r="E67" s="13">
        <v>14552</v>
      </c>
      <c r="F67" s="13"/>
      <c r="G67" s="13">
        <v>72762</v>
      </c>
      <c r="H67" s="13">
        <v>72762</v>
      </c>
      <c r="I67" s="13"/>
      <c r="J67" s="13">
        <v>40230</v>
      </c>
    </row>
    <row r="68" spans="1:12" s="44" customFormat="1" ht="112.5" outlineLevel="1" x14ac:dyDescent="0.2">
      <c r="A68" s="70">
        <v>2</v>
      </c>
      <c r="B68" s="36" t="s">
        <v>129</v>
      </c>
      <c r="C68" s="17" t="s">
        <v>130</v>
      </c>
      <c r="D68" s="13">
        <v>43771</v>
      </c>
      <c r="E68" s="13">
        <v>7175</v>
      </c>
      <c r="F68" s="13"/>
      <c r="G68" s="13">
        <v>36596</v>
      </c>
      <c r="H68" s="13">
        <v>36596</v>
      </c>
      <c r="I68" s="13"/>
      <c r="J68" s="64">
        <v>378</v>
      </c>
    </row>
    <row r="69" spans="1:12" s="42" customFormat="1" x14ac:dyDescent="0.2">
      <c r="A69" s="73"/>
      <c r="B69" s="32" t="s">
        <v>131</v>
      </c>
      <c r="C69" s="18"/>
      <c r="D69" s="14">
        <f>D70</f>
        <v>337818</v>
      </c>
      <c r="E69" s="14">
        <f t="shared" ref="E69:I69" si="21">E70</f>
        <v>18477</v>
      </c>
      <c r="F69" s="14">
        <f t="shared" si="21"/>
        <v>0</v>
      </c>
      <c r="G69" s="14">
        <f t="shared" si="21"/>
        <v>319341</v>
      </c>
      <c r="H69" s="14">
        <f t="shared" si="21"/>
        <v>319341</v>
      </c>
      <c r="I69" s="14">
        <f t="shared" si="21"/>
        <v>37659</v>
      </c>
      <c r="J69" s="14">
        <f>J70</f>
        <v>37756</v>
      </c>
      <c r="K69" s="42">
        <v>1</v>
      </c>
      <c r="L69" s="42">
        <v>16</v>
      </c>
    </row>
    <row r="70" spans="1:12" s="44" customFormat="1" ht="75" outlineLevel="1" x14ac:dyDescent="0.2">
      <c r="A70" s="70">
        <v>1</v>
      </c>
      <c r="B70" s="16" t="s">
        <v>132</v>
      </c>
      <c r="C70" s="17" t="s">
        <v>133</v>
      </c>
      <c r="D70" s="13">
        <v>337818</v>
      </c>
      <c r="E70" s="13">
        <v>18477</v>
      </c>
      <c r="F70" s="13">
        <v>0</v>
      </c>
      <c r="G70" s="13">
        <v>319341</v>
      </c>
      <c r="H70" s="13">
        <v>319341</v>
      </c>
      <c r="I70" s="13">
        <v>37659</v>
      </c>
      <c r="J70" s="13">
        <v>37756</v>
      </c>
    </row>
    <row r="71" spans="1:12" s="42" customFormat="1" x14ac:dyDescent="0.2">
      <c r="A71" s="31"/>
      <c r="B71" s="32" t="s">
        <v>134</v>
      </c>
      <c r="C71" s="18"/>
      <c r="D71" s="14">
        <f>D72+D73+D74</f>
        <v>925465</v>
      </c>
      <c r="E71" s="14">
        <f t="shared" ref="E71:I71" si="22">E72+E73+E74</f>
        <v>101754</v>
      </c>
      <c r="F71" s="14">
        <f t="shared" si="22"/>
        <v>35795.5</v>
      </c>
      <c r="G71" s="14">
        <f t="shared" si="22"/>
        <v>823711</v>
      </c>
      <c r="H71" s="14">
        <f t="shared" si="22"/>
        <v>698354</v>
      </c>
      <c r="I71" s="14">
        <f t="shared" si="22"/>
        <v>45000</v>
      </c>
      <c r="J71" s="14">
        <f>J72+J73+J74</f>
        <v>175144</v>
      </c>
      <c r="K71" s="42">
        <v>3</v>
      </c>
      <c r="L71" s="42">
        <v>17</v>
      </c>
    </row>
    <row r="72" spans="1:12" s="44" customFormat="1" ht="37.5" outlineLevel="1" x14ac:dyDescent="0.2">
      <c r="A72" s="70">
        <v>1</v>
      </c>
      <c r="B72" s="36" t="s">
        <v>135</v>
      </c>
      <c r="C72" s="17" t="s">
        <v>136</v>
      </c>
      <c r="D72" s="13">
        <v>432475</v>
      </c>
      <c r="E72" s="13">
        <v>71591</v>
      </c>
      <c r="F72" s="13">
        <v>35795.5</v>
      </c>
      <c r="G72" s="13">
        <v>360884</v>
      </c>
      <c r="H72" s="13">
        <v>360884</v>
      </c>
      <c r="I72" s="13">
        <v>23000</v>
      </c>
      <c r="J72" s="13">
        <v>97000</v>
      </c>
    </row>
    <row r="73" spans="1:12" s="44" customFormat="1" ht="56.25" outlineLevel="1" x14ac:dyDescent="0.2">
      <c r="A73" s="70">
        <v>2</v>
      </c>
      <c r="B73" s="36" t="s">
        <v>137</v>
      </c>
      <c r="C73" s="17" t="s">
        <v>138</v>
      </c>
      <c r="D73" s="13">
        <v>284680</v>
      </c>
      <c r="E73" s="13">
        <v>14853</v>
      </c>
      <c r="F73" s="13"/>
      <c r="G73" s="13">
        <v>269827</v>
      </c>
      <c r="H73" s="13">
        <v>202370</v>
      </c>
      <c r="I73" s="13">
        <v>22000</v>
      </c>
      <c r="J73" s="13">
        <v>39500</v>
      </c>
    </row>
    <row r="74" spans="1:12" s="44" customFormat="1" ht="56.25" outlineLevel="1" x14ac:dyDescent="0.2">
      <c r="A74" s="70">
        <v>3</v>
      </c>
      <c r="B74" s="36" t="s">
        <v>139</v>
      </c>
      <c r="C74" s="17" t="s">
        <v>140</v>
      </c>
      <c r="D74" s="13">
        <v>208310</v>
      </c>
      <c r="E74" s="13">
        <v>15310</v>
      </c>
      <c r="F74" s="13"/>
      <c r="G74" s="13">
        <v>193000</v>
      </c>
      <c r="H74" s="13">
        <v>135100</v>
      </c>
      <c r="I74" s="13"/>
      <c r="J74" s="13">
        <v>38644</v>
      </c>
    </row>
    <row r="75" spans="1:12" s="42" customFormat="1" x14ac:dyDescent="0.2">
      <c r="A75" s="31"/>
      <c r="B75" s="32" t="s">
        <v>141</v>
      </c>
      <c r="C75" s="18"/>
      <c r="D75" s="14">
        <f>D76</f>
        <v>1607510</v>
      </c>
      <c r="E75" s="14">
        <f t="shared" ref="E75:I75" si="23">E76</f>
        <v>254611</v>
      </c>
      <c r="F75" s="14">
        <f t="shared" si="23"/>
        <v>0</v>
      </c>
      <c r="G75" s="14">
        <f t="shared" si="23"/>
        <v>1352899</v>
      </c>
      <c r="H75" s="14">
        <f t="shared" si="23"/>
        <v>493611</v>
      </c>
      <c r="I75" s="14">
        <f t="shared" si="23"/>
        <v>0</v>
      </c>
      <c r="J75" s="14">
        <f>J76</f>
        <v>34750</v>
      </c>
      <c r="K75" s="42">
        <v>1</v>
      </c>
      <c r="L75" s="42">
        <v>18</v>
      </c>
    </row>
    <row r="76" spans="1:12" s="44" customFormat="1" ht="56.25" outlineLevel="1" x14ac:dyDescent="0.2">
      <c r="A76" s="70">
        <v>1</v>
      </c>
      <c r="B76" s="36" t="s">
        <v>142</v>
      </c>
      <c r="C76" s="17" t="s">
        <v>143</v>
      </c>
      <c r="D76" s="13">
        <v>1607510</v>
      </c>
      <c r="E76" s="13">
        <v>254611</v>
      </c>
      <c r="F76" s="13">
        <v>0</v>
      </c>
      <c r="G76" s="13">
        <v>1352899</v>
      </c>
      <c r="H76" s="13">
        <v>493611</v>
      </c>
      <c r="I76" s="13"/>
      <c r="J76" s="13">
        <v>34750</v>
      </c>
    </row>
    <row r="77" spans="1:12" s="42" customFormat="1" x14ac:dyDescent="0.2">
      <c r="A77" s="31"/>
      <c r="B77" s="32" t="s">
        <v>144</v>
      </c>
      <c r="C77" s="18"/>
      <c r="D77" s="14">
        <f>D78</f>
        <v>384488</v>
      </c>
      <c r="E77" s="14">
        <f t="shared" ref="E77:I77" si="24">E78</f>
        <v>43667</v>
      </c>
      <c r="F77" s="14">
        <f t="shared" si="24"/>
        <v>21782</v>
      </c>
      <c r="G77" s="14">
        <f t="shared" si="24"/>
        <v>340821</v>
      </c>
      <c r="H77" s="14">
        <f t="shared" si="24"/>
        <v>340821</v>
      </c>
      <c r="I77" s="14">
        <f t="shared" si="24"/>
        <v>0</v>
      </c>
      <c r="J77" s="14">
        <f>J78</f>
        <v>15420</v>
      </c>
      <c r="K77" s="42">
        <v>1</v>
      </c>
      <c r="L77" s="42">
        <v>19</v>
      </c>
    </row>
    <row r="78" spans="1:12" s="44" customFormat="1" ht="93.75" outlineLevel="1" x14ac:dyDescent="0.2">
      <c r="A78" s="72">
        <v>1</v>
      </c>
      <c r="B78" s="38" t="s">
        <v>145</v>
      </c>
      <c r="C78" s="17" t="s">
        <v>146</v>
      </c>
      <c r="D78" s="13">
        <v>384488</v>
      </c>
      <c r="E78" s="13">
        <v>43667</v>
      </c>
      <c r="F78" s="13">
        <v>21782</v>
      </c>
      <c r="G78" s="13">
        <v>340821</v>
      </c>
      <c r="H78" s="13">
        <v>340821</v>
      </c>
      <c r="I78" s="13"/>
      <c r="J78" s="13">
        <v>15420</v>
      </c>
    </row>
    <row r="79" spans="1:12" s="42" customFormat="1" x14ac:dyDescent="0.2">
      <c r="A79" s="75"/>
      <c r="B79" s="32" t="s">
        <v>147</v>
      </c>
      <c r="C79" s="18"/>
      <c r="D79" s="14">
        <f>D80+D81</f>
        <v>918748</v>
      </c>
      <c r="E79" s="14">
        <f t="shared" ref="E79:I79" si="25">E80+E81</f>
        <v>57536</v>
      </c>
      <c r="F79" s="14">
        <f t="shared" si="25"/>
        <v>22675</v>
      </c>
      <c r="G79" s="14">
        <f t="shared" si="25"/>
        <v>861212</v>
      </c>
      <c r="H79" s="14">
        <f t="shared" si="25"/>
        <v>861212</v>
      </c>
      <c r="I79" s="14">
        <f t="shared" si="25"/>
        <v>25353</v>
      </c>
      <c r="J79" s="14">
        <f>J80+J81</f>
        <v>42166</v>
      </c>
      <c r="K79" s="42">
        <v>2</v>
      </c>
      <c r="L79" s="42">
        <v>20</v>
      </c>
    </row>
    <row r="80" spans="1:12" s="44" customFormat="1" ht="75" outlineLevel="1" x14ac:dyDescent="0.2">
      <c r="A80" s="72">
        <v>1</v>
      </c>
      <c r="B80" s="36" t="s">
        <v>148</v>
      </c>
      <c r="C80" s="17" t="s">
        <v>149</v>
      </c>
      <c r="D80" s="13">
        <v>646671</v>
      </c>
      <c r="E80" s="13">
        <v>35916</v>
      </c>
      <c r="F80" s="13">
        <v>15265</v>
      </c>
      <c r="G80" s="13">
        <v>610755</v>
      </c>
      <c r="H80" s="13">
        <v>610755</v>
      </c>
      <c r="I80" s="13">
        <v>10414</v>
      </c>
      <c r="J80" s="13">
        <v>40282</v>
      </c>
    </row>
    <row r="81" spans="1:12" s="44" customFormat="1" ht="131.25" outlineLevel="1" x14ac:dyDescent="0.2">
      <c r="A81" s="70">
        <v>2</v>
      </c>
      <c r="B81" s="36" t="s">
        <v>150</v>
      </c>
      <c r="C81" s="17" t="s">
        <v>151</v>
      </c>
      <c r="D81" s="13">
        <v>272077</v>
      </c>
      <c r="E81" s="13">
        <v>21620</v>
      </c>
      <c r="F81" s="13">
        <v>7410</v>
      </c>
      <c r="G81" s="13">
        <v>250457</v>
      </c>
      <c r="H81" s="13">
        <v>250457</v>
      </c>
      <c r="I81" s="13">
        <v>14939</v>
      </c>
      <c r="J81" s="13">
        <v>1884</v>
      </c>
    </row>
    <row r="82" spans="1:12" s="42" customFormat="1" x14ac:dyDescent="0.2">
      <c r="A82" s="31"/>
      <c r="B82" s="32" t="s">
        <v>152</v>
      </c>
      <c r="C82" s="18"/>
      <c r="D82" s="14">
        <f t="shared" ref="D82:I82" si="26">D83+D84</f>
        <v>1267918</v>
      </c>
      <c r="E82" s="14">
        <f t="shared" si="26"/>
        <v>422511</v>
      </c>
      <c r="F82" s="14">
        <f t="shared" si="26"/>
        <v>208892</v>
      </c>
      <c r="G82" s="14">
        <f t="shared" si="26"/>
        <v>845407</v>
      </c>
      <c r="H82" s="14">
        <f t="shared" si="26"/>
        <v>845407</v>
      </c>
      <c r="I82" s="14">
        <f t="shared" si="26"/>
        <v>2674</v>
      </c>
      <c r="J82" s="14">
        <f>J83+J84</f>
        <v>46187</v>
      </c>
      <c r="K82" s="42">
        <v>2</v>
      </c>
      <c r="L82" s="42">
        <v>21</v>
      </c>
    </row>
    <row r="83" spans="1:12" s="44" customFormat="1" ht="75" outlineLevel="1" x14ac:dyDescent="0.2">
      <c r="A83" s="70">
        <v>1</v>
      </c>
      <c r="B83" s="16" t="s">
        <v>153</v>
      </c>
      <c r="C83" s="17" t="s">
        <v>154</v>
      </c>
      <c r="D83" s="13">
        <v>23044</v>
      </c>
      <c r="E83" s="13">
        <v>4727</v>
      </c>
      <c r="F83" s="13"/>
      <c r="G83" s="13">
        <v>18317</v>
      </c>
      <c r="H83" s="13">
        <v>18317</v>
      </c>
      <c r="I83" s="13">
        <v>2674</v>
      </c>
      <c r="J83" s="13">
        <v>1437</v>
      </c>
    </row>
    <row r="84" spans="1:12" s="44" customFormat="1" ht="37.5" outlineLevel="1" x14ac:dyDescent="0.2">
      <c r="A84" s="70">
        <v>2</v>
      </c>
      <c r="B84" s="16" t="s">
        <v>155</v>
      </c>
      <c r="C84" s="52" t="s">
        <v>156</v>
      </c>
      <c r="D84" s="52">
        <v>1244874</v>
      </c>
      <c r="E84" s="52">
        <v>417784</v>
      </c>
      <c r="F84" s="52">
        <v>208892</v>
      </c>
      <c r="G84" s="52">
        <v>827090</v>
      </c>
      <c r="H84" s="52">
        <v>827090</v>
      </c>
      <c r="I84" s="13"/>
      <c r="J84" s="13">
        <v>44750</v>
      </c>
    </row>
    <row r="85" spans="1:12" s="42" customFormat="1" x14ac:dyDescent="0.2">
      <c r="A85" s="31"/>
      <c r="B85" s="32" t="s">
        <v>157</v>
      </c>
      <c r="C85" s="18"/>
      <c r="D85" s="14">
        <f>D86</f>
        <v>1132889</v>
      </c>
      <c r="E85" s="14">
        <f t="shared" ref="E85:I85" si="27">E86</f>
        <v>674285</v>
      </c>
      <c r="F85" s="14">
        <f t="shared" si="27"/>
        <v>0</v>
      </c>
      <c r="G85" s="14">
        <f t="shared" si="27"/>
        <v>458604</v>
      </c>
      <c r="H85" s="14">
        <f t="shared" si="27"/>
        <v>458604</v>
      </c>
      <c r="I85" s="14">
        <f t="shared" si="27"/>
        <v>0</v>
      </c>
      <c r="J85" s="14">
        <f>J86</f>
        <v>26801</v>
      </c>
      <c r="K85" s="42">
        <v>1</v>
      </c>
      <c r="L85" s="42">
        <v>22</v>
      </c>
    </row>
    <row r="86" spans="1:12" s="44" customFormat="1" ht="37.5" outlineLevel="1" x14ac:dyDescent="0.2">
      <c r="A86" s="70">
        <v>1</v>
      </c>
      <c r="B86" s="16" t="s">
        <v>158</v>
      </c>
      <c r="C86" s="17" t="s">
        <v>159</v>
      </c>
      <c r="D86" s="13">
        <v>1132889</v>
      </c>
      <c r="E86" s="13">
        <v>674285</v>
      </c>
      <c r="F86" s="13">
        <v>0</v>
      </c>
      <c r="G86" s="13">
        <v>458604</v>
      </c>
      <c r="H86" s="13">
        <v>458604</v>
      </c>
      <c r="I86" s="13"/>
      <c r="J86" s="13">
        <v>26801</v>
      </c>
    </row>
    <row r="87" spans="1:12" s="42" customFormat="1" x14ac:dyDescent="0.2">
      <c r="A87" s="31"/>
      <c r="B87" s="32" t="s">
        <v>160</v>
      </c>
      <c r="C87" s="18"/>
      <c r="D87" s="14">
        <f>D88</f>
        <v>1096018</v>
      </c>
      <c r="E87" s="14">
        <f t="shared" ref="E87:I87" si="28">E88</f>
        <v>221658</v>
      </c>
      <c r="F87" s="14">
        <f t="shared" si="28"/>
        <v>199494</v>
      </c>
      <c r="G87" s="14">
        <f t="shared" si="28"/>
        <v>847360</v>
      </c>
      <c r="H87" s="14">
        <f t="shared" si="28"/>
        <v>847360</v>
      </c>
      <c r="I87" s="14">
        <f t="shared" si="28"/>
        <v>0</v>
      </c>
      <c r="J87" s="14">
        <f>J88</f>
        <v>60700</v>
      </c>
      <c r="K87" s="42">
        <v>1</v>
      </c>
      <c r="L87" s="42">
        <v>23</v>
      </c>
    </row>
    <row r="88" spans="1:12" s="44" customFormat="1" ht="56.25" x14ac:dyDescent="0.2">
      <c r="A88" s="70">
        <v>1</v>
      </c>
      <c r="B88" s="16" t="s">
        <v>178</v>
      </c>
      <c r="C88" s="17" t="s">
        <v>161</v>
      </c>
      <c r="D88" s="13">
        <v>1096018</v>
      </c>
      <c r="E88" s="13">
        <v>221658</v>
      </c>
      <c r="F88" s="13">
        <v>199494</v>
      </c>
      <c r="G88" s="13">
        <v>847360</v>
      </c>
      <c r="H88" s="13">
        <v>847360</v>
      </c>
      <c r="I88" s="13"/>
      <c r="J88" s="13">
        <v>60700</v>
      </c>
    </row>
    <row r="89" spans="1:12" s="42" customFormat="1" x14ac:dyDescent="0.2">
      <c r="A89" s="73"/>
      <c r="B89" s="32" t="s">
        <v>162</v>
      </c>
      <c r="C89" s="18"/>
      <c r="D89" s="14">
        <f>D90+D91</f>
        <v>458183</v>
      </c>
      <c r="E89" s="14">
        <f t="shared" ref="E89:I89" si="29">E90+E91</f>
        <v>86795</v>
      </c>
      <c r="F89" s="14">
        <f t="shared" si="29"/>
        <v>0</v>
      </c>
      <c r="G89" s="14">
        <f t="shared" si="29"/>
        <v>371388.16000000003</v>
      </c>
      <c r="H89" s="14">
        <f t="shared" si="29"/>
        <v>311600</v>
      </c>
      <c r="I89" s="14">
        <f t="shared" si="29"/>
        <v>0</v>
      </c>
      <c r="J89" s="14">
        <f>J90+J91</f>
        <v>33018</v>
      </c>
      <c r="K89" s="42">
        <v>2</v>
      </c>
      <c r="L89" s="42">
        <v>24</v>
      </c>
    </row>
    <row r="90" spans="1:12" s="44" customFormat="1" ht="93.75" outlineLevel="1" x14ac:dyDescent="0.2">
      <c r="A90" s="72">
        <v>1</v>
      </c>
      <c r="B90" s="16" t="s">
        <v>163</v>
      </c>
      <c r="C90" s="17" t="s">
        <v>164</v>
      </c>
      <c r="D90" s="13">
        <v>323714</v>
      </c>
      <c r="E90" s="13">
        <v>65572</v>
      </c>
      <c r="F90" s="13"/>
      <c r="G90" s="13">
        <v>258142</v>
      </c>
      <c r="H90" s="13">
        <v>232328</v>
      </c>
      <c r="I90" s="13"/>
      <c r="J90" s="13">
        <v>23232</v>
      </c>
    </row>
    <row r="91" spans="1:12" s="44" customFormat="1" ht="37.5" outlineLevel="1" x14ac:dyDescent="0.2">
      <c r="A91" s="70">
        <v>2</v>
      </c>
      <c r="B91" s="16" t="s">
        <v>165</v>
      </c>
      <c r="C91" s="17" t="s">
        <v>166</v>
      </c>
      <c r="D91" s="13">
        <v>134469</v>
      </c>
      <c r="E91" s="13">
        <v>21223</v>
      </c>
      <c r="F91" s="13"/>
      <c r="G91" s="13">
        <v>113246.16</v>
      </c>
      <c r="H91" s="13">
        <v>79272</v>
      </c>
      <c r="I91" s="13"/>
      <c r="J91" s="13">
        <v>9786</v>
      </c>
    </row>
    <row r="92" spans="1:12" s="41" customFormat="1" x14ac:dyDescent="0.2">
      <c r="A92" s="73"/>
      <c r="B92" s="32" t="s">
        <v>167</v>
      </c>
      <c r="C92" s="18"/>
      <c r="D92" s="14">
        <f>D93</f>
        <v>1460692</v>
      </c>
      <c r="E92" s="14">
        <f t="shared" ref="E92:I92" si="30">E93</f>
        <v>420784</v>
      </c>
      <c r="F92" s="14">
        <f t="shared" si="30"/>
        <v>210392</v>
      </c>
      <c r="G92" s="14">
        <f t="shared" si="30"/>
        <v>1039908</v>
      </c>
      <c r="H92" s="14">
        <f t="shared" si="30"/>
        <v>1039908</v>
      </c>
      <c r="I92" s="14">
        <f t="shared" si="30"/>
        <v>30000</v>
      </c>
      <c r="J92" s="14">
        <f>J93</f>
        <v>29000</v>
      </c>
      <c r="K92" s="41">
        <v>1</v>
      </c>
      <c r="L92" s="41">
        <v>25</v>
      </c>
    </row>
    <row r="93" spans="1:12" s="43" customFormat="1" ht="93.75" outlineLevel="1" x14ac:dyDescent="0.2">
      <c r="A93" s="72">
        <v>1</v>
      </c>
      <c r="B93" s="16" t="s">
        <v>168</v>
      </c>
      <c r="C93" s="17" t="s">
        <v>169</v>
      </c>
      <c r="D93" s="13">
        <f>E93+G93</f>
        <v>1460692</v>
      </c>
      <c r="E93" s="13">
        <v>420784</v>
      </c>
      <c r="F93" s="13">
        <v>210392</v>
      </c>
      <c r="G93" s="13">
        <v>1039908</v>
      </c>
      <c r="H93" s="13">
        <v>1039908</v>
      </c>
      <c r="I93" s="13">
        <v>30000</v>
      </c>
      <c r="J93" s="11">
        <v>29000</v>
      </c>
    </row>
    <row r="94" spans="1:12" s="53" customFormat="1" x14ac:dyDescent="0.2">
      <c r="A94" s="77"/>
      <c r="B94" s="32" t="s">
        <v>170</v>
      </c>
      <c r="C94" s="45"/>
      <c r="D94" s="14">
        <f>D95</f>
        <v>1343808.699</v>
      </c>
      <c r="E94" s="14">
        <f t="shared" ref="E94:I94" si="31">E95</f>
        <v>529694.08900000004</v>
      </c>
      <c r="F94" s="14">
        <f t="shared" si="31"/>
        <v>0</v>
      </c>
      <c r="G94" s="14">
        <f t="shared" si="31"/>
        <v>814114</v>
      </c>
      <c r="H94" s="14">
        <f t="shared" si="31"/>
        <v>814114</v>
      </c>
      <c r="I94" s="14">
        <f t="shared" si="31"/>
        <v>0</v>
      </c>
      <c r="J94" s="14">
        <f>J95</f>
        <v>271316</v>
      </c>
      <c r="K94" s="53">
        <v>1</v>
      </c>
      <c r="L94" s="53">
        <v>26</v>
      </c>
    </row>
    <row r="95" spans="1:12" s="54" customFormat="1" ht="56.25" outlineLevel="1" x14ac:dyDescent="0.2">
      <c r="A95" s="70">
        <v>1</v>
      </c>
      <c r="B95" s="16" t="s">
        <v>171</v>
      </c>
      <c r="C95" s="17" t="s">
        <v>172</v>
      </c>
      <c r="D95" s="13">
        <v>1343808.699</v>
      </c>
      <c r="E95" s="13">
        <v>529694.08900000004</v>
      </c>
      <c r="F95" s="13"/>
      <c r="G95" s="13">
        <v>814114</v>
      </c>
      <c r="H95" s="13">
        <v>814114</v>
      </c>
      <c r="I95" s="13"/>
      <c r="J95" s="13">
        <v>271316</v>
      </c>
    </row>
    <row r="96" spans="1:12" s="54" customFormat="1" x14ac:dyDescent="0.2">
      <c r="A96" s="20"/>
      <c r="B96" s="21"/>
      <c r="C96" s="22"/>
      <c r="D96" s="22"/>
      <c r="E96" s="22"/>
      <c r="F96" s="22"/>
      <c r="G96" s="22"/>
      <c r="H96" s="22"/>
      <c r="I96" s="23"/>
      <c r="J96" s="23"/>
    </row>
    <row r="97" spans="1:10" s="54" customFormat="1" x14ac:dyDescent="0.2">
      <c r="A97" s="20"/>
      <c r="B97" s="21"/>
      <c r="C97" s="22"/>
      <c r="D97" s="22"/>
      <c r="E97" s="22"/>
      <c r="F97" s="22"/>
      <c r="G97" s="22"/>
      <c r="H97" s="22"/>
      <c r="I97" s="23"/>
      <c r="J97" s="23"/>
    </row>
    <row r="98" spans="1:10" s="54" customFormat="1" x14ac:dyDescent="0.2">
      <c r="A98" s="20"/>
      <c r="B98" s="21"/>
      <c r="C98" s="22"/>
      <c r="D98" s="22"/>
      <c r="E98" s="22"/>
      <c r="F98" s="22"/>
      <c r="G98" s="22"/>
      <c r="H98" s="22"/>
      <c r="I98" s="23"/>
      <c r="J98" s="23"/>
    </row>
    <row r="99" spans="1:10" s="54" customFormat="1" x14ac:dyDescent="0.2">
      <c r="A99" s="20"/>
      <c r="B99" s="21"/>
      <c r="C99" s="22"/>
      <c r="D99" s="22"/>
      <c r="E99" s="22"/>
      <c r="F99" s="22"/>
      <c r="G99" s="22"/>
      <c r="H99" s="22"/>
      <c r="I99" s="23"/>
      <c r="J99" s="23"/>
    </row>
    <row r="100" spans="1:10" s="54" customFormat="1" x14ac:dyDescent="0.2">
      <c r="A100" s="20"/>
      <c r="B100" s="21"/>
      <c r="C100" s="22"/>
      <c r="D100" s="22"/>
      <c r="E100" s="22"/>
      <c r="F100" s="22"/>
      <c r="G100" s="22"/>
      <c r="H100" s="22"/>
      <c r="I100" s="23"/>
      <c r="J100" s="23"/>
    </row>
    <row r="101" spans="1:10" s="54" customFormat="1" x14ac:dyDescent="0.2">
      <c r="A101" s="20"/>
      <c r="B101" s="21"/>
      <c r="C101" s="22"/>
      <c r="D101" s="22"/>
      <c r="E101" s="22"/>
      <c r="F101" s="22"/>
      <c r="G101" s="22"/>
      <c r="H101" s="22"/>
      <c r="I101" s="23"/>
      <c r="J101" s="23"/>
    </row>
    <row r="102" spans="1:10" s="54" customFormat="1" x14ac:dyDescent="0.2">
      <c r="A102" s="20"/>
      <c r="B102" s="21"/>
      <c r="C102" s="22"/>
      <c r="D102" s="22"/>
      <c r="E102" s="22"/>
      <c r="F102" s="22"/>
      <c r="G102" s="22"/>
      <c r="H102" s="22"/>
      <c r="I102" s="23"/>
      <c r="J102" s="23"/>
    </row>
    <row r="103" spans="1:10" s="54" customFormat="1" x14ac:dyDescent="0.2">
      <c r="A103" s="20"/>
      <c r="B103" s="21"/>
      <c r="C103" s="22"/>
      <c r="D103" s="22"/>
      <c r="E103" s="22"/>
      <c r="F103" s="22"/>
      <c r="G103" s="22"/>
      <c r="H103" s="22"/>
      <c r="I103" s="23"/>
      <c r="J103" s="23"/>
    </row>
    <row r="104" spans="1:10" s="54" customFormat="1" x14ac:dyDescent="0.2">
      <c r="A104" s="20"/>
      <c r="B104" s="21"/>
      <c r="C104" s="22"/>
      <c r="D104" s="22"/>
      <c r="E104" s="22"/>
      <c r="F104" s="22"/>
      <c r="G104" s="22"/>
      <c r="H104" s="22"/>
      <c r="I104" s="23"/>
      <c r="J104" s="23"/>
    </row>
    <row r="105" spans="1:10" s="54" customFormat="1" x14ac:dyDescent="0.2">
      <c r="A105" s="20"/>
      <c r="B105" s="21"/>
      <c r="C105" s="22"/>
      <c r="D105" s="22"/>
      <c r="E105" s="22"/>
      <c r="F105" s="22"/>
      <c r="G105" s="22"/>
      <c r="H105" s="22"/>
      <c r="I105" s="23"/>
      <c r="J105" s="23"/>
    </row>
    <row r="106" spans="1:10" s="54" customFormat="1" x14ac:dyDescent="0.2">
      <c r="A106" s="20"/>
      <c r="B106" s="21"/>
      <c r="C106" s="22"/>
      <c r="D106" s="22"/>
      <c r="E106" s="22"/>
      <c r="F106" s="22"/>
      <c r="G106" s="22"/>
      <c r="H106" s="22"/>
      <c r="I106" s="23"/>
      <c r="J106" s="23"/>
    </row>
    <row r="107" spans="1:10" s="54" customFormat="1" x14ac:dyDescent="0.2">
      <c r="A107" s="20"/>
      <c r="B107" s="21"/>
      <c r="C107" s="22"/>
      <c r="D107" s="22"/>
      <c r="E107" s="22"/>
      <c r="F107" s="22"/>
      <c r="G107" s="22"/>
      <c r="H107" s="22"/>
      <c r="I107" s="23"/>
      <c r="J107" s="23"/>
    </row>
    <row r="108" spans="1:10" s="54" customFormat="1" x14ac:dyDescent="0.2">
      <c r="A108" s="20"/>
      <c r="B108" s="21"/>
      <c r="C108" s="22"/>
      <c r="D108" s="22"/>
      <c r="E108" s="22"/>
      <c r="F108" s="22"/>
      <c r="G108" s="22"/>
      <c r="H108" s="22"/>
      <c r="I108" s="23"/>
      <c r="J108" s="23"/>
    </row>
    <row r="109" spans="1:10" s="54" customFormat="1" x14ac:dyDescent="0.2">
      <c r="A109" s="20"/>
      <c r="B109" s="21"/>
      <c r="C109" s="22"/>
      <c r="D109" s="22"/>
      <c r="E109" s="22"/>
      <c r="F109" s="22"/>
      <c r="G109" s="22"/>
      <c r="H109" s="22"/>
      <c r="I109" s="23"/>
      <c r="J109" s="23"/>
    </row>
    <row r="110" spans="1:10" s="54" customFormat="1" x14ac:dyDescent="0.2">
      <c r="A110" s="20"/>
      <c r="B110" s="21"/>
      <c r="C110" s="22"/>
      <c r="D110" s="22"/>
      <c r="E110" s="22"/>
      <c r="F110" s="22"/>
      <c r="G110" s="22"/>
      <c r="H110" s="22"/>
      <c r="I110" s="23"/>
      <c r="J110" s="23"/>
    </row>
    <row r="111" spans="1:10" s="54" customFormat="1" x14ac:dyDescent="0.2">
      <c r="A111" s="20"/>
      <c r="B111" s="21"/>
      <c r="C111" s="22"/>
      <c r="D111" s="22"/>
      <c r="E111" s="22"/>
      <c r="F111" s="22"/>
      <c r="G111" s="22"/>
      <c r="H111" s="22"/>
      <c r="I111" s="23"/>
      <c r="J111" s="23"/>
    </row>
    <row r="112" spans="1:10" s="54" customFormat="1" x14ac:dyDescent="0.2">
      <c r="A112" s="20"/>
      <c r="B112" s="21"/>
      <c r="C112" s="22"/>
      <c r="D112" s="22"/>
      <c r="E112" s="22"/>
      <c r="F112" s="22"/>
      <c r="G112" s="22"/>
      <c r="H112" s="22"/>
      <c r="I112" s="23"/>
      <c r="J112" s="23"/>
    </row>
    <row r="113" spans="1:10" s="54" customFormat="1" x14ac:dyDescent="0.2">
      <c r="A113" s="20"/>
      <c r="B113" s="21"/>
      <c r="C113" s="22"/>
      <c r="D113" s="22"/>
      <c r="E113" s="22"/>
      <c r="F113" s="22"/>
      <c r="G113" s="22"/>
      <c r="H113" s="22"/>
      <c r="I113" s="23"/>
      <c r="J113" s="23"/>
    </row>
    <row r="114" spans="1:10" s="54" customFormat="1" x14ac:dyDescent="0.2">
      <c r="A114" s="20"/>
      <c r="B114" s="21"/>
      <c r="C114" s="22"/>
      <c r="D114" s="22"/>
      <c r="E114" s="22"/>
      <c r="F114" s="22"/>
      <c r="G114" s="22"/>
      <c r="H114" s="22"/>
      <c r="I114" s="23"/>
      <c r="J114" s="23"/>
    </row>
    <row r="115" spans="1:10" s="54" customFormat="1" x14ac:dyDescent="0.2">
      <c r="A115" s="20"/>
      <c r="B115" s="21"/>
      <c r="C115" s="22"/>
      <c r="D115" s="22"/>
      <c r="E115" s="22"/>
      <c r="F115" s="22"/>
      <c r="G115" s="22"/>
      <c r="H115" s="22"/>
      <c r="I115" s="23"/>
      <c r="J115" s="23"/>
    </row>
    <row r="116" spans="1:10" s="54" customFormat="1" x14ac:dyDescent="0.2">
      <c r="A116" s="20"/>
      <c r="B116" s="21"/>
      <c r="C116" s="22"/>
      <c r="D116" s="22"/>
      <c r="E116" s="22"/>
      <c r="F116" s="22"/>
      <c r="G116" s="22"/>
      <c r="H116" s="22"/>
      <c r="I116" s="23"/>
      <c r="J116" s="23"/>
    </row>
    <row r="117" spans="1:10" s="54" customFormat="1" x14ac:dyDescent="0.2">
      <c r="A117" s="20"/>
      <c r="B117" s="21"/>
      <c r="C117" s="22"/>
      <c r="D117" s="22"/>
      <c r="E117" s="22"/>
      <c r="F117" s="22"/>
      <c r="G117" s="22"/>
      <c r="H117" s="22"/>
      <c r="I117" s="23"/>
      <c r="J117" s="23"/>
    </row>
    <row r="118" spans="1:10" s="54" customFormat="1" x14ac:dyDescent="0.2">
      <c r="A118" s="20"/>
      <c r="B118" s="21"/>
      <c r="C118" s="22"/>
      <c r="D118" s="22"/>
      <c r="E118" s="22"/>
      <c r="F118" s="22"/>
      <c r="G118" s="22"/>
      <c r="H118" s="22"/>
      <c r="I118" s="23"/>
      <c r="J118" s="23"/>
    </row>
    <row r="119" spans="1:10" s="54" customFormat="1" x14ac:dyDescent="0.2">
      <c r="A119" s="20"/>
      <c r="B119" s="21"/>
      <c r="C119" s="22"/>
      <c r="D119" s="22"/>
      <c r="E119" s="22"/>
      <c r="F119" s="22"/>
      <c r="G119" s="22"/>
      <c r="H119" s="22"/>
      <c r="I119" s="23"/>
      <c r="J119" s="23"/>
    </row>
    <row r="120" spans="1:10" s="54" customFormat="1" x14ac:dyDescent="0.2">
      <c r="A120" s="20"/>
      <c r="B120" s="21"/>
      <c r="C120" s="22"/>
      <c r="D120" s="22"/>
      <c r="E120" s="22"/>
      <c r="F120" s="22"/>
      <c r="G120" s="22"/>
      <c r="H120" s="22"/>
      <c r="I120" s="23"/>
      <c r="J120" s="23"/>
    </row>
    <row r="121" spans="1:10" s="54" customFormat="1" x14ac:dyDescent="0.2">
      <c r="A121" s="20"/>
      <c r="B121" s="21"/>
      <c r="C121" s="22"/>
      <c r="D121" s="22"/>
      <c r="E121" s="22"/>
      <c r="F121" s="22"/>
      <c r="G121" s="22"/>
      <c r="H121" s="22"/>
      <c r="I121" s="23"/>
      <c r="J121" s="23"/>
    </row>
    <row r="122" spans="1:10" s="54" customFormat="1" x14ac:dyDescent="0.2">
      <c r="A122" s="20"/>
      <c r="B122" s="21"/>
      <c r="C122" s="22"/>
      <c r="D122" s="22"/>
      <c r="E122" s="22"/>
      <c r="F122" s="22"/>
      <c r="G122" s="22"/>
      <c r="H122" s="22"/>
      <c r="I122" s="23"/>
      <c r="J122" s="23"/>
    </row>
    <row r="123" spans="1:10" s="54" customFormat="1" x14ac:dyDescent="0.2">
      <c r="A123" s="20"/>
      <c r="B123" s="21"/>
      <c r="C123" s="22"/>
      <c r="D123" s="22"/>
      <c r="E123" s="22"/>
      <c r="F123" s="22"/>
      <c r="G123" s="22"/>
      <c r="H123" s="22"/>
      <c r="I123" s="23"/>
      <c r="J123" s="23"/>
    </row>
    <row r="124" spans="1:10" s="54" customFormat="1" x14ac:dyDescent="0.2">
      <c r="A124" s="20"/>
      <c r="B124" s="21"/>
      <c r="C124" s="22"/>
      <c r="D124" s="22"/>
      <c r="E124" s="22"/>
      <c r="F124" s="22"/>
      <c r="G124" s="22"/>
      <c r="H124" s="22"/>
      <c r="I124" s="23"/>
      <c r="J124" s="23"/>
    </row>
    <row r="125" spans="1:10" s="54" customFormat="1" x14ac:dyDescent="0.2">
      <c r="A125" s="55"/>
      <c r="B125" s="56"/>
      <c r="C125" s="57"/>
      <c r="D125" s="57"/>
      <c r="E125" s="57"/>
      <c r="F125" s="57"/>
      <c r="G125" s="57"/>
      <c r="H125" s="57"/>
    </row>
    <row r="126" spans="1:10" s="54" customFormat="1" x14ac:dyDescent="0.2">
      <c r="A126" s="55"/>
      <c r="B126" s="56"/>
      <c r="C126" s="57"/>
      <c r="D126" s="57"/>
      <c r="E126" s="57"/>
      <c r="F126" s="57"/>
      <c r="G126" s="57"/>
      <c r="H126" s="57"/>
    </row>
    <row r="127" spans="1:10" s="54" customFormat="1" x14ac:dyDescent="0.2">
      <c r="A127" s="55"/>
      <c r="B127" s="56"/>
      <c r="C127" s="57"/>
      <c r="D127" s="57"/>
      <c r="E127" s="57"/>
      <c r="F127" s="57"/>
      <c r="G127" s="57"/>
      <c r="H127" s="57"/>
    </row>
    <row r="128" spans="1:10" s="54" customFormat="1" x14ac:dyDescent="0.2">
      <c r="A128" s="55"/>
      <c r="B128" s="56"/>
      <c r="C128" s="57"/>
      <c r="D128" s="57"/>
      <c r="E128" s="57"/>
      <c r="F128" s="57"/>
      <c r="G128" s="57"/>
      <c r="H128" s="57"/>
    </row>
    <row r="129" spans="1:8" s="54" customFormat="1" x14ac:dyDescent="0.2">
      <c r="A129" s="55"/>
      <c r="B129" s="56"/>
      <c r="C129" s="57"/>
      <c r="D129" s="57"/>
      <c r="E129" s="57"/>
      <c r="F129" s="57"/>
      <c r="G129" s="57"/>
      <c r="H129" s="57"/>
    </row>
    <row r="130" spans="1:8" s="54" customFormat="1" x14ac:dyDescent="0.2">
      <c r="A130" s="55"/>
      <c r="B130" s="56"/>
      <c r="C130" s="57"/>
      <c r="D130" s="57"/>
      <c r="E130" s="57"/>
      <c r="F130" s="57"/>
      <c r="G130" s="57"/>
      <c r="H130" s="57"/>
    </row>
    <row r="131" spans="1:8" s="54" customFormat="1" x14ac:dyDescent="0.2">
      <c r="A131" s="55"/>
      <c r="B131" s="56"/>
      <c r="C131" s="57"/>
      <c r="D131" s="57"/>
      <c r="E131" s="57"/>
      <c r="F131" s="57"/>
      <c r="G131" s="57"/>
      <c r="H131" s="57"/>
    </row>
    <row r="132" spans="1:8" s="54" customFormat="1" x14ac:dyDescent="0.2">
      <c r="A132" s="55"/>
      <c r="B132" s="56"/>
      <c r="C132" s="57"/>
      <c r="D132" s="57"/>
      <c r="E132" s="57"/>
      <c r="F132" s="57"/>
      <c r="G132" s="57"/>
      <c r="H132" s="57"/>
    </row>
    <row r="133" spans="1:8" s="54" customFormat="1" x14ac:dyDescent="0.2">
      <c r="A133" s="55"/>
      <c r="B133" s="56"/>
      <c r="C133" s="57"/>
      <c r="D133" s="57"/>
      <c r="E133" s="57"/>
      <c r="F133" s="57"/>
      <c r="G133" s="57"/>
      <c r="H133" s="57"/>
    </row>
    <row r="134" spans="1:8" s="54" customFormat="1" x14ac:dyDescent="0.2">
      <c r="A134" s="55"/>
      <c r="B134" s="56"/>
      <c r="C134" s="57"/>
      <c r="D134" s="57"/>
      <c r="E134" s="57"/>
      <c r="F134" s="57"/>
      <c r="G134" s="57"/>
      <c r="H134" s="57"/>
    </row>
    <row r="135" spans="1:8" s="54" customFormat="1" x14ac:dyDescent="0.2">
      <c r="A135" s="55"/>
      <c r="B135" s="56"/>
      <c r="C135" s="57"/>
      <c r="D135" s="57"/>
      <c r="E135" s="57"/>
      <c r="F135" s="57"/>
      <c r="G135" s="57"/>
      <c r="H135" s="57"/>
    </row>
    <row r="136" spans="1:8" s="54" customFormat="1" x14ac:dyDescent="0.2">
      <c r="A136" s="55"/>
      <c r="B136" s="56"/>
      <c r="C136" s="57"/>
      <c r="D136" s="57"/>
      <c r="E136" s="57"/>
      <c r="F136" s="57"/>
      <c r="G136" s="57"/>
      <c r="H136" s="57"/>
    </row>
    <row r="137" spans="1:8" s="54" customFormat="1" x14ac:dyDescent="0.2">
      <c r="A137" s="55"/>
      <c r="B137" s="56"/>
      <c r="C137" s="57"/>
      <c r="D137" s="57"/>
      <c r="E137" s="57"/>
      <c r="F137" s="57"/>
      <c r="G137" s="57"/>
      <c r="H137" s="57"/>
    </row>
    <row r="138" spans="1:8" s="54" customFormat="1" x14ac:dyDescent="0.2">
      <c r="A138" s="55"/>
      <c r="B138" s="56"/>
      <c r="C138" s="57"/>
      <c r="D138" s="57"/>
      <c r="E138" s="57"/>
      <c r="F138" s="57"/>
      <c r="G138" s="57"/>
      <c r="H138" s="57"/>
    </row>
    <row r="139" spans="1:8" s="54" customFormat="1" x14ac:dyDescent="0.2">
      <c r="A139" s="55"/>
      <c r="B139" s="56"/>
      <c r="C139" s="57"/>
      <c r="D139" s="57"/>
      <c r="E139" s="57"/>
      <c r="F139" s="57"/>
      <c r="G139" s="57"/>
      <c r="H139" s="57"/>
    </row>
    <row r="140" spans="1:8" s="54" customFormat="1" x14ac:dyDescent="0.2">
      <c r="A140" s="55"/>
      <c r="B140" s="56"/>
      <c r="C140" s="57"/>
      <c r="D140" s="57"/>
      <c r="E140" s="57"/>
      <c r="F140" s="57"/>
      <c r="G140" s="57"/>
      <c r="H140" s="57"/>
    </row>
    <row r="141" spans="1:8" s="54" customFormat="1" x14ac:dyDescent="0.2">
      <c r="A141" s="55"/>
      <c r="B141" s="56"/>
      <c r="C141" s="57"/>
      <c r="D141" s="57"/>
      <c r="E141" s="57"/>
      <c r="F141" s="57"/>
      <c r="G141" s="57"/>
      <c r="H141" s="57"/>
    </row>
    <row r="142" spans="1:8" s="54" customFormat="1" x14ac:dyDescent="0.2">
      <c r="A142" s="55"/>
      <c r="B142" s="56"/>
      <c r="C142" s="57"/>
      <c r="D142" s="57"/>
      <c r="E142" s="57"/>
      <c r="F142" s="57"/>
      <c r="G142" s="57"/>
      <c r="H142" s="57"/>
    </row>
    <row r="143" spans="1:8" s="54" customFormat="1" x14ac:dyDescent="0.2">
      <c r="A143" s="55"/>
      <c r="B143" s="56"/>
      <c r="C143" s="57"/>
      <c r="D143" s="57"/>
      <c r="E143" s="57"/>
      <c r="F143" s="57"/>
      <c r="G143" s="57"/>
      <c r="H143" s="57"/>
    </row>
    <row r="144" spans="1:8" s="54" customFormat="1" x14ac:dyDescent="0.2">
      <c r="A144" s="55"/>
      <c r="B144" s="56"/>
      <c r="C144" s="57"/>
      <c r="D144" s="57"/>
      <c r="E144" s="57"/>
      <c r="F144" s="57"/>
      <c r="G144" s="57"/>
      <c r="H144" s="57"/>
    </row>
    <row r="145" spans="1:8" s="54" customFormat="1" x14ac:dyDescent="0.2">
      <c r="A145" s="55"/>
      <c r="B145" s="56"/>
      <c r="C145" s="57"/>
      <c r="D145" s="57"/>
      <c r="E145" s="57"/>
      <c r="F145" s="57"/>
      <c r="G145" s="57"/>
      <c r="H145" s="57"/>
    </row>
    <row r="146" spans="1:8" s="54" customFormat="1" x14ac:dyDescent="0.2">
      <c r="A146" s="55"/>
      <c r="B146" s="56"/>
      <c r="C146" s="57"/>
      <c r="D146" s="57"/>
      <c r="E146" s="57"/>
      <c r="F146" s="57"/>
      <c r="G146" s="57"/>
      <c r="H146" s="57"/>
    </row>
    <row r="147" spans="1:8" s="54" customFormat="1" x14ac:dyDescent="0.2">
      <c r="A147" s="55"/>
      <c r="B147" s="56"/>
      <c r="C147" s="57"/>
      <c r="D147" s="57"/>
      <c r="E147" s="57"/>
      <c r="F147" s="57"/>
      <c r="G147" s="57"/>
      <c r="H147" s="57"/>
    </row>
    <row r="148" spans="1:8" s="54" customFormat="1" x14ac:dyDescent="0.2">
      <c r="A148" s="55"/>
      <c r="B148" s="56"/>
      <c r="C148" s="57"/>
      <c r="D148" s="57"/>
      <c r="E148" s="57"/>
      <c r="F148" s="57"/>
      <c r="G148" s="57"/>
      <c r="H148" s="57"/>
    </row>
    <row r="149" spans="1:8" s="54" customFormat="1" x14ac:dyDescent="0.2">
      <c r="A149" s="55"/>
      <c r="B149" s="56"/>
      <c r="C149" s="57"/>
      <c r="D149" s="57"/>
      <c r="E149" s="57"/>
      <c r="F149" s="57"/>
      <c r="G149" s="57"/>
      <c r="H149" s="57"/>
    </row>
    <row r="150" spans="1:8" s="54" customFormat="1" x14ac:dyDescent="0.2">
      <c r="A150" s="55"/>
      <c r="B150" s="56"/>
      <c r="C150" s="57"/>
      <c r="D150" s="57"/>
      <c r="E150" s="57"/>
      <c r="F150" s="57"/>
      <c r="G150" s="57"/>
      <c r="H150" s="57"/>
    </row>
    <row r="151" spans="1:8" s="54" customFormat="1" x14ac:dyDescent="0.2">
      <c r="A151" s="55"/>
      <c r="B151" s="56"/>
      <c r="C151" s="57"/>
      <c r="D151" s="57"/>
      <c r="E151" s="57"/>
      <c r="F151" s="57"/>
      <c r="G151" s="57"/>
      <c r="H151" s="57"/>
    </row>
    <row r="152" spans="1:8" s="54" customFormat="1" x14ac:dyDescent="0.2">
      <c r="A152" s="55"/>
      <c r="B152" s="56"/>
      <c r="C152" s="57"/>
      <c r="D152" s="57"/>
      <c r="E152" s="57"/>
      <c r="F152" s="57"/>
      <c r="G152" s="57"/>
      <c r="H152" s="57"/>
    </row>
    <row r="153" spans="1:8" s="54" customFormat="1" x14ac:dyDescent="0.2">
      <c r="A153" s="55"/>
      <c r="B153" s="56"/>
      <c r="C153" s="57"/>
      <c r="D153" s="57"/>
      <c r="E153" s="57"/>
      <c r="F153" s="57"/>
      <c r="G153" s="57"/>
      <c r="H153" s="57"/>
    </row>
    <row r="154" spans="1:8" s="54" customFormat="1" x14ac:dyDescent="0.2">
      <c r="A154" s="55"/>
      <c r="B154" s="56"/>
      <c r="C154" s="57"/>
      <c r="D154" s="57"/>
      <c r="E154" s="57"/>
      <c r="F154" s="57"/>
      <c r="G154" s="57"/>
      <c r="H154" s="57"/>
    </row>
    <row r="155" spans="1:8" s="54" customFormat="1" x14ac:dyDescent="0.2">
      <c r="A155" s="55"/>
      <c r="B155" s="56"/>
      <c r="C155" s="57"/>
      <c r="D155" s="57"/>
      <c r="E155" s="57"/>
      <c r="F155" s="57"/>
      <c r="G155" s="57"/>
      <c r="H155" s="57"/>
    </row>
    <row r="156" spans="1:8" s="54" customFormat="1" x14ac:dyDescent="0.2">
      <c r="A156" s="55"/>
      <c r="B156" s="56"/>
      <c r="C156" s="57"/>
      <c r="D156" s="57"/>
      <c r="E156" s="57"/>
      <c r="F156" s="57"/>
      <c r="G156" s="57"/>
      <c r="H156" s="57"/>
    </row>
    <row r="157" spans="1:8" s="54" customFormat="1" x14ac:dyDescent="0.2">
      <c r="A157" s="55"/>
      <c r="B157" s="56"/>
      <c r="C157" s="57"/>
      <c r="D157" s="57"/>
      <c r="E157" s="57"/>
      <c r="F157" s="57"/>
      <c r="G157" s="57"/>
      <c r="H157" s="57"/>
    </row>
    <row r="158" spans="1:8" s="54" customFormat="1" x14ac:dyDescent="0.2">
      <c r="A158" s="55"/>
      <c r="B158" s="56"/>
      <c r="C158" s="57"/>
      <c r="D158" s="57"/>
      <c r="E158" s="57"/>
      <c r="F158" s="57"/>
      <c r="G158" s="57"/>
      <c r="H158" s="57"/>
    </row>
    <row r="159" spans="1:8" s="54" customFormat="1" x14ac:dyDescent="0.2">
      <c r="A159" s="55"/>
      <c r="B159" s="56"/>
      <c r="C159" s="57"/>
      <c r="D159" s="57"/>
      <c r="E159" s="57"/>
      <c r="F159" s="57"/>
      <c r="G159" s="57"/>
      <c r="H159" s="57"/>
    </row>
    <row r="160" spans="1:8" s="54" customFormat="1" x14ac:dyDescent="0.2">
      <c r="A160" s="55"/>
      <c r="B160" s="56"/>
      <c r="C160" s="57"/>
      <c r="D160" s="57"/>
      <c r="E160" s="57"/>
      <c r="F160" s="57"/>
      <c r="G160" s="57"/>
      <c r="H160" s="57"/>
    </row>
    <row r="161" spans="1:8" s="54" customFormat="1" x14ac:dyDescent="0.2">
      <c r="A161" s="55"/>
      <c r="B161" s="56"/>
      <c r="C161" s="57"/>
      <c r="D161" s="57"/>
      <c r="E161" s="57"/>
      <c r="F161" s="57"/>
      <c r="G161" s="57"/>
      <c r="H161" s="57"/>
    </row>
    <row r="162" spans="1:8" s="54" customFormat="1" x14ac:dyDescent="0.2">
      <c r="A162" s="55"/>
      <c r="B162" s="56"/>
      <c r="C162" s="57"/>
      <c r="D162" s="57"/>
      <c r="E162" s="57"/>
      <c r="F162" s="57"/>
      <c r="G162" s="57"/>
      <c r="H162" s="57"/>
    </row>
    <row r="163" spans="1:8" s="54" customFormat="1" x14ac:dyDescent="0.2">
      <c r="A163" s="55"/>
      <c r="B163" s="56"/>
      <c r="C163" s="57"/>
      <c r="D163" s="57"/>
      <c r="E163" s="57"/>
      <c r="F163" s="57"/>
      <c r="G163" s="57"/>
      <c r="H163" s="57"/>
    </row>
    <row r="164" spans="1:8" s="54" customFormat="1" x14ac:dyDescent="0.2">
      <c r="A164" s="55"/>
      <c r="B164" s="56"/>
      <c r="C164" s="57"/>
      <c r="D164" s="57"/>
      <c r="E164" s="57"/>
      <c r="F164" s="57"/>
      <c r="G164" s="57"/>
      <c r="H164" s="57"/>
    </row>
    <row r="165" spans="1:8" s="54" customFormat="1" x14ac:dyDescent="0.2">
      <c r="A165" s="55"/>
      <c r="B165" s="56"/>
      <c r="C165" s="57"/>
      <c r="D165" s="57"/>
      <c r="E165" s="57"/>
      <c r="F165" s="57"/>
      <c r="G165" s="57"/>
      <c r="H165" s="57"/>
    </row>
    <row r="166" spans="1:8" s="54" customFormat="1" x14ac:dyDescent="0.2">
      <c r="A166" s="55"/>
      <c r="B166" s="56"/>
      <c r="C166" s="57"/>
      <c r="D166" s="57"/>
      <c r="E166" s="57"/>
      <c r="F166" s="57"/>
      <c r="G166" s="57"/>
      <c r="H166" s="57"/>
    </row>
    <row r="167" spans="1:8" s="54" customFormat="1" x14ac:dyDescent="0.2">
      <c r="A167" s="55"/>
      <c r="B167" s="56"/>
      <c r="C167" s="57"/>
      <c r="D167" s="57"/>
      <c r="E167" s="57"/>
      <c r="F167" s="57"/>
      <c r="G167" s="57"/>
      <c r="H167" s="57"/>
    </row>
    <row r="168" spans="1:8" s="54" customFormat="1" x14ac:dyDescent="0.2">
      <c r="A168" s="55"/>
      <c r="B168" s="56"/>
      <c r="C168" s="57"/>
      <c r="D168" s="57"/>
      <c r="E168" s="57"/>
      <c r="F168" s="57"/>
      <c r="G168" s="57"/>
      <c r="H168" s="57"/>
    </row>
    <row r="169" spans="1:8" s="54" customFormat="1" x14ac:dyDescent="0.2">
      <c r="A169" s="55"/>
      <c r="B169" s="56"/>
      <c r="C169" s="57"/>
      <c r="D169" s="57"/>
      <c r="E169" s="57"/>
      <c r="F169" s="57"/>
      <c r="G169" s="57"/>
      <c r="H169" s="57"/>
    </row>
    <row r="170" spans="1:8" s="54" customFormat="1" x14ac:dyDescent="0.2">
      <c r="A170" s="55"/>
      <c r="B170" s="56"/>
      <c r="C170" s="57"/>
      <c r="D170" s="57"/>
      <c r="E170" s="57"/>
      <c r="F170" s="57"/>
      <c r="G170" s="57"/>
      <c r="H170" s="57"/>
    </row>
    <row r="171" spans="1:8" s="54" customFormat="1" x14ac:dyDescent="0.2">
      <c r="A171" s="55"/>
      <c r="B171" s="56"/>
      <c r="C171" s="57"/>
      <c r="D171" s="57"/>
      <c r="E171" s="57"/>
      <c r="F171" s="57"/>
      <c r="G171" s="57"/>
      <c r="H171" s="57"/>
    </row>
    <row r="172" spans="1:8" s="54" customFormat="1" x14ac:dyDescent="0.2">
      <c r="A172" s="55"/>
      <c r="B172" s="56"/>
      <c r="C172" s="57"/>
      <c r="D172" s="57"/>
      <c r="E172" s="57"/>
      <c r="F172" s="57"/>
      <c r="G172" s="57"/>
      <c r="H172" s="57"/>
    </row>
    <row r="173" spans="1:8" s="54" customFormat="1" x14ac:dyDescent="0.2">
      <c r="A173" s="55"/>
      <c r="B173" s="56"/>
      <c r="C173" s="57"/>
      <c r="D173" s="57"/>
      <c r="E173" s="57"/>
      <c r="F173" s="57"/>
      <c r="G173" s="57"/>
      <c r="H173" s="57"/>
    </row>
    <row r="174" spans="1:8" s="54" customFormat="1" x14ac:dyDescent="0.2">
      <c r="A174" s="55"/>
      <c r="B174" s="56"/>
      <c r="C174" s="57"/>
      <c r="D174" s="57"/>
      <c r="E174" s="57"/>
      <c r="F174" s="57"/>
      <c r="G174" s="57"/>
      <c r="H174" s="57"/>
    </row>
    <row r="175" spans="1:8" s="54" customFormat="1" x14ac:dyDescent="0.2">
      <c r="A175" s="55"/>
      <c r="B175" s="56"/>
      <c r="C175" s="57"/>
      <c r="D175" s="57"/>
      <c r="E175" s="57"/>
      <c r="F175" s="57"/>
      <c r="G175" s="57"/>
      <c r="H175" s="57"/>
    </row>
    <row r="176" spans="1:8" s="54" customFormat="1" x14ac:dyDescent="0.2">
      <c r="A176" s="55"/>
      <c r="B176" s="56"/>
      <c r="C176" s="57"/>
      <c r="D176" s="57"/>
      <c r="E176" s="57"/>
      <c r="F176" s="57"/>
      <c r="G176" s="57"/>
      <c r="H176" s="57"/>
    </row>
    <row r="177" spans="1:8" s="54" customFormat="1" x14ac:dyDescent="0.2">
      <c r="A177" s="55"/>
      <c r="B177" s="56"/>
      <c r="C177" s="57"/>
      <c r="D177" s="57"/>
      <c r="E177" s="57"/>
      <c r="F177" s="57"/>
      <c r="G177" s="57"/>
      <c r="H177" s="57"/>
    </row>
    <row r="178" spans="1:8" s="54" customFormat="1" x14ac:dyDescent="0.2">
      <c r="A178" s="55"/>
      <c r="B178" s="56"/>
      <c r="C178" s="57"/>
      <c r="D178" s="57"/>
      <c r="E178" s="57"/>
      <c r="F178" s="57"/>
      <c r="G178" s="57"/>
      <c r="H178" s="57"/>
    </row>
    <row r="179" spans="1:8" s="54" customFormat="1" x14ac:dyDescent="0.2">
      <c r="A179" s="55"/>
      <c r="B179" s="56"/>
      <c r="C179" s="57"/>
      <c r="D179" s="57"/>
      <c r="E179" s="57"/>
      <c r="F179" s="57"/>
      <c r="G179" s="57"/>
      <c r="H179" s="57"/>
    </row>
    <row r="180" spans="1:8" s="54" customFormat="1" x14ac:dyDescent="0.2">
      <c r="A180" s="55"/>
      <c r="B180" s="56"/>
      <c r="C180" s="57"/>
      <c r="D180" s="57"/>
      <c r="E180" s="57"/>
      <c r="F180" s="57"/>
      <c r="G180" s="57"/>
      <c r="H180" s="57"/>
    </row>
    <row r="181" spans="1:8" s="54" customFormat="1" x14ac:dyDescent="0.2">
      <c r="A181" s="55"/>
      <c r="B181" s="56"/>
      <c r="C181" s="57"/>
      <c r="D181" s="57"/>
      <c r="E181" s="57"/>
      <c r="F181" s="57"/>
      <c r="G181" s="57"/>
      <c r="H181" s="57"/>
    </row>
    <row r="182" spans="1:8" s="54" customFormat="1" x14ac:dyDescent="0.2">
      <c r="A182" s="55"/>
      <c r="B182" s="56"/>
      <c r="C182" s="57"/>
      <c r="D182" s="57"/>
      <c r="E182" s="57"/>
      <c r="F182" s="57"/>
      <c r="G182" s="57"/>
      <c r="H182" s="57"/>
    </row>
    <row r="183" spans="1:8" s="54" customFormat="1" x14ac:dyDescent="0.2">
      <c r="A183" s="55"/>
      <c r="B183" s="56"/>
      <c r="C183" s="57"/>
      <c r="D183" s="57"/>
      <c r="E183" s="57"/>
      <c r="F183" s="57"/>
      <c r="G183" s="57"/>
      <c r="H183" s="57"/>
    </row>
    <row r="184" spans="1:8" s="54" customFormat="1" x14ac:dyDescent="0.2">
      <c r="A184" s="55"/>
      <c r="B184" s="56"/>
      <c r="C184" s="57"/>
      <c r="D184" s="57"/>
      <c r="E184" s="57"/>
      <c r="F184" s="57"/>
      <c r="G184" s="57"/>
      <c r="H184" s="57"/>
    </row>
    <row r="185" spans="1:8" s="54" customFormat="1" x14ac:dyDescent="0.2">
      <c r="A185" s="55"/>
      <c r="B185" s="56"/>
      <c r="C185" s="57"/>
      <c r="D185" s="57"/>
      <c r="E185" s="57"/>
      <c r="F185" s="57"/>
      <c r="G185" s="57"/>
      <c r="H185" s="57"/>
    </row>
    <row r="186" spans="1:8" s="54" customFormat="1" x14ac:dyDescent="0.2">
      <c r="A186" s="55"/>
      <c r="B186" s="56"/>
      <c r="C186" s="57"/>
      <c r="D186" s="57"/>
      <c r="E186" s="57"/>
      <c r="F186" s="57"/>
      <c r="G186" s="57"/>
      <c r="H186" s="57"/>
    </row>
    <row r="187" spans="1:8" s="54" customFormat="1" x14ac:dyDescent="0.2">
      <c r="A187" s="55"/>
      <c r="B187" s="56"/>
      <c r="C187" s="57"/>
      <c r="D187" s="57"/>
      <c r="E187" s="57"/>
      <c r="F187" s="57"/>
      <c r="G187" s="57"/>
      <c r="H187" s="57"/>
    </row>
    <row r="188" spans="1:8" s="54" customFormat="1" x14ac:dyDescent="0.2">
      <c r="A188" s="55"/>
      <c r="B188" s="56"/>
      <c r="C188" s="57"/>
      <c r="D188" s="57"/>
      <c r="E188" s="57"/>
      <c r="F188" s="57"/>
      <c r="G188" s="57"/>
      <c r="H188" s="57"/>
    </row>
    <row r="189" spans="1:8" s="54" customFormat="1" x14ac:dyDescent="0.2">
      <c r="A189" s="55"/>
      <c r="B189" s="56"/>
      <c r="C189" s="57"/>
      <c r="D189" s="57"/>
      <c r="E189" s="57"/>
      <c r="F189" s="57"/>
      <c r="G189" s="57"/>
      <c r="H189" s="57"/>
    </row>
    <row r="190" spans="1:8" s="54" customFormat="1" x14ac:dyDescent="0.2">
      <c r="A190" s="55"/>
      <c r="B190" s="56"/>
      <c r="C190" s="57"/>
      <c r="D190" s="57"/>
      <c r="E190" s="57"/>
      <c r="F190" s="57"/>
      <c r="G190" s="57"/>
      <c r="H190" s="57"/>
    </row>
    <row r="191" spans="1:8" s="54" customFormat="1" x14ac:dyDescent="0.2">
      <c r="A191" s="55"/>
      <c r="B191" s="56"/>
      <c r="C191" s="57"/>
      <c r="D191" s="57"/>
      <c r="E191" s="57"/>
      <c r="F191" s="57"/>
      <c r="G191" s="57"/>
      <c r="H191" s="57"/>
    </row>
    <row r="192" spans="1:8" s="54" customFormat="1" x14ac:dyDescent="0.2">
      <c r="A192" s="55"/>
      <c r="B192" s="56"/>
      <c r="C192" s="57"/>
      <c r="D192" s="57"/>
      <c r="E192" s="57"/>
      <c r="F192" s="57"/>
      <c r="G192" s="57"/>
      <c r="H192" s="57"/>
    </row>
    <row r="193" spans="1:8" s="54" customFormat="1" x14ac:dyDescent="0.2">
      <c r="A193" s="55"/>
      <c r="B193" s="56"/>
      <c r="C193" s="57"/>
      <c r="D193" s="57"/>
      <c r="E193" s="57"/>
      <c r="F193" s="57"/>
      <c r="G193" s="57"/>
      <c r="H193" s="57"/>
    </row>
    <row r="194" spans="1:8" s="54" customFormat="1" x14ac:dyDescent="0.2">
      <c r="A194" s="55"/>
      <c r="B194" s="56"/>
      <c r="C194" s="57"/>
      <c r="D194" s="57"/>
      <c r="E194" s="57"/>
      <c r="F194" s="57"/>
      <c r="G194" s="57"/>
      <c r="H194" s="57"/>
    </row>
    <row r="195" spans="1:8" s="54" customFormat="1" x14ac:dyDescent="0.2">
      <c r="A195" s="55"/>
      <c r="B195" s="56"/>
      <c r="C195" s="57"/>
      <c r="D195" s="57"/>
      <c r="E195" s="57"/>
      <c r="F195" s="57"/>
      <c r="G195" s="57"/>
      <c r="H195" s="57"/>
    </row>
    <row r="196" spans="1:8" s="54" customFormat="1" x14ac:dyDescent="0.2">
      <c r="A196" s="55"/>
      <c r="B196" s="56"/>
      <c r="C196" s="57"/>
      <c r="D196" s="57"/>
      <c r="E196" s="57"/>
      <c r="F196" s="57"/>
      <c r="G196" s="57"/>
      <c r="H196" s="57"/>
    </row>
    <row r="197" spans="1:8" s="54" customFormat="1" x14ac:dyDescent="0.2">
      <c r="A197" s="55"/>
      <c r="B197" s="56"/>
      <c r="C197" s="57"/>
      <c r="D197" s="57"/>
      <c r="E197" s="57"/>
      <c r="F197" s="57"/>
      <c r="G197" s="57"/>
      <c r="H197" s="57"/>
    </row>
    <row r="198" spans="1:8" s="54" customFormat="1" x14ac:dyDescent="0.2">
      <c r="A198" s="55"/>
      <c r="B198" s="56"/>
      <c r="C198" s="57"/>
      <c r="D198" s="57"/>
      <c r="E198" s="57"/>
      <c r="F198" s="57"/>
      <c r="G198" s="57"/>
      <c r="H198" s="57"/>
    </row>
    <row r="199" spans="1:8" s="54" customFormat="1" x14ac:dyDescent="0.2">
      <c r="A199" s="55"/>
      <c r="B199" s="56"/>
      <c r="C199" s="57"/>
      <c r="D199" s="57"/>
      <c r="E199" s="57"/>
      <c r="F199" s="57"/>
      <c r="G199" s="57"/>
      <c r="H199" s="57"/>
    </row>
    <row r="200" spans="1:8" s="54" customFormat="1" x14ac:dyDescent="0.2">
      <c r="A200" s="55"/>
      <c r="B200" s="56"/>
      <c r="C200" s="57"/>
      <c r="D200" s="57"/>
      <c r="E200" s="57"/>
      <c r="F200" s="57"/>
      <c r="G200" s="57"/>
      <c r="H200" s="57"/>
    </row>
    <row r="201" spans="1:8" s="54" customFormat="1" x14ac:dyDescent="0.2">
      <c r="A201" s="55"/>
      <c r="B201" s="56"/>
      <c r="C201" s="57"/>
      <c r="D201" s="57"/>
      <c r="E201" s="57"/>
      <c r="F201" s="57"/>
      <c r="G201" s="57"/>
      <c r="H201" s="57"/>
    </row>
    <row r="202" spans="1:8" s="54" customFormat="1" x14ac:dyDescent="0.2">
      <c r="A202" s="55"/>
      <c r="B202" s="56"/>
      <c r="C202" s="57"/>
      <c r="D202" s="57"/>
      <c r="E202" s="57"/>
      <c r="F202" s="57"/>
      <c r="G202" s="57"/>
      <c r="H202" s="57"/>
    </row>
    <row r="203" spans="1:8" s="54" customFormat="1" x14ac:dyDescent="0.2">
      <c r="A203" s="55"/>
      <c r="B203" s="56"/>
      <c r="C203" s="57"/>
      <c r="D203" s="57"/>
      <c r="E203" s="57"/>
      <c r="F203" s="57"/>
      <c r="G203" s="57"/>
      <c r="H203" s="57"/>
    </row>
    <row r="204" spans="1:8" s="54" customFormat="1" x14ac:dyDescent="0.2">
      <c r="A204" s="55"/>
      <c r="B204" s="56"/>
      <c r="C204" s="57"/>
      <c r="D204" s="57"/>
      <c r="E204" s="57"/>
      <c r="F204" s="57"/>
      <c r="G204" s="57"/>
      <c r="H204" s="57"/>
    </row>
    <row r="205" spans="1:8" s="54" customFormat="1" x14ac:dyDescent="0.2">
      <c r="A205" s="55"/>
      <c r="B205" s="56"/>
      <c r="C205" s="57"/>
      <c r="D205" s="57"/>
      <c r="E205" s="57"/>
      <c r="F205" s="57"/>
      <c r="G205" s="57"/>
      <c r="H205" s="57"/>
    </row>
    <row r="206" spans="1:8" s="54" customFormat="1" x14ac:dyDescent="0.2">
      <c r="A206" s="55"/>
      <c r="B206" s="56"/>
      <c r="C206" s="57"/>
      <c r="D206" s="57"/>
      <c r="E206" s="57"/>
      <c r="F206" s="57"/>
      <c r="G206" s="57"/>
      <c r="H206" s="57"/>
    </row>
    <row r="207" spans="1:8" s="54" customFormat="1" x14ac:dyDescent="0.2">
      <c r="A207" s="55"/>
      <c r="B207" s="56"/>
      <c r="C207" s="57"/>
      <c r="D207" s="57"/>
      <c r="E207" s="57"/>
      <c r="F207" s="57"/>
      <c r="G207" s="57"/>
      <c r="H207" s="57"/>
    </row>
    <row r="208" spans="1:8" s="54" customFormat="1" x14ac:dyDescent="0.2">
      <c r="A208" s="55"/>
      <c r="B208" s="56"/>
      <c r="C208" s="57"/>
      <c r="D208" s="57"/>
      <c r="E208" s="57"/>
      <c r="F208" s="57"/>
      <c r="G208" s="57"/>
      <c r="H208" s="57"/>
    </row>
    <row r="209" spans="1:8" s="54" customFormat="1" x14ac:dyDescent="0.2">
      <c r="A209" s="55"/>
      <c r="B209" s="56"/>
      <c r="C209" s="57"/>
      <c r="D209" s="57"/>
      <c r="E209" s="57"/>
      <c r="F209" s="57"/>
      <c r="G209" s="57"/>
      <c r="H209" s="57"/>
    </row>
    <row r="210" spans="1:8" s="54" customFormat="1" x14ac:dyDescent="0.2">
      <c r="A210" s="55"/>
      <c r="B210" s="56"/>
      <c r="C210" s="57"/>
      <c r="D210" s="57"/>
      <c r="E210" s="57"/>
      <c r="F210" s="57"/>
      <c r="G210" s="57"/>
      <c r="H210" s="57"/>
    </row>
    <row r="211" spans="1:8" s="54" customFormat="1" x14ac:dyDescent="0.2">
      <c r="A211" s="55"/>
      <c r="B211" s="56"/>
      <c r="C211" s="57"/>
      <c r="D211" s="57"/>
      <c r="E211" s="57"/>
      <c r="F211" s="57"/>
      <c r="G211" s="57"/>
      <c r="H211" s="57"/>
    </row>
    <row r="212" spans="1:8" s="54" customFormat="1" x14ac:dyDescent="0.2">
      <c r="A212" s="55"/>
      <c r="B212" s="56"/>
      <c r="C212" s="57"/>
      <c r="D212" s="57"/>
      <c r="E212" s="57"/>
      <c r="F212" s="57"/>
      <c r="G212" s="57"/>
      <c r="H212" s="57"/>
    </row>
    <row r="213" spans="1:8" s="54" customFormat="1" x14ac:dyDescent="0.2">
      <c r="A213" s="55"/>
      <c r="B213" s="56"/>
      <c r="C213" s="57"/>
      <c r="D213" s="57"/>
      <c r="E213" s="57"/>
      <c r="F213" s="57"/>
      <c r="G213" s="57"/>
      <c r="H213" s="57"/>
    </row>
    <row r="214" spans="1:8" s="54" customFormat="1" x14ac:dyDescent="0.2">
      <c r="A214" s="55"/>
      <c r="B214" s="56"/>
      <c r="C214" s="57"/>
      <c r="D214" s="57"/>
      <c r="E214" s="57"/>
      <c r="F214" s="57"/>
      <c r="G214" s="57"/>
      <c r="H214" s="57"/>
    </row>
    <row r="215" spans="1:8" s="54" customFormat="1" x14ac:dyDescent="0.2">
      <c r="A215" s="55"/>
      <c r="B215" s="56"/>
      <c r="C215" s="57"/>
      <c r="D215" s="57"/>
      <c r="E215" s="57"/>
      <c r="F215" s="57"/>
      <c r="G215" s="57"/>
      <c r="H215" s="57"/>
    </row>
    <row r="216" spans="1:8" s="54" customFormat="1" x14ac:dyDescent="0.2">
      <c r="A216" s="55"/>
      <c r="B216" s="56"/>
      <c r="C216" s="57"/>
      <c r="D216" s="57"/>
      <c r="E216" s="57"/>
      <c r="F216" s="57"/>
      <c r="G216" s="57"/>
      <c r="H216" s="57"/>
    </row>
    <row r="217" spans="1:8" s="54" customFormat="1" x14ac:dyDescent="0.2">
      <c r="A217" s="55"/>
      <c r="B217" s="56"/>
      <c r="C217" s="57"/>
      <c r="D217" s="57"/>
      <c r="E217" s="57"/>
      <c r="F217" s="57"/>
      <c r="G217" s="57"/>
      <c r="H217" s="57"/>
    </row>
    <row r="218" spans="1:8" s="54" customFormat="1" x14ac:dyDescent="0.2">
      <c r="A218" s="55"/>
      <c r="B218" s="56"/>
      <c r="C218" s="57"/>
      <c r="D218" s="57"/>
      <c r="E218" s="57"/>
      <c r="F218" s="57"/>
      <c r="G218" s="57"/>
      <c r="H218" s="57"/>
    </row>
    <row r="219" spans="1:8" s="54" customFormat="1" x14ac:dyDescent="0.2">
      <c r="A219" s="55"/>
      <c r="B219" s="56"/>
      <c r="C219" s="57"/>
      <c r="D219" s="57"/>
      <c r="E219" s="57"/>
      <c r="F219" s="57"/>
      <c r="G219" s="57"/>
      <c r="H219" s="57"/>
    </row>
    <row r="220" spans="1:8" s="54" customFormat="1" x14ac:dyDescent="0.2">
      <c r="A220" s="55"/>
      <c r="B220" s="56"/>
      <c r="C220" s="57"/>
      <c r="D220" s="57"/>
      <c r="E220" s="57"/>
      <c r="F220" s="57"/>
      <c r="G220" s="57"/>
      <c r="H220" s="57"/>
    </row>
    <row r="221" spans="1:8" s="54" customFormat="1" x14ac:dyDescent="0.2">
      <c r="A221" s="55"/>
      <c r="B221" s="56"/>
      <c r="C221" s="57"/>
      <c r="D221" s="57"/>
      <c r="E221" s="57"/>
      <c r="F221" s="57"/>
      <c r="G221" s="57"/>
      <c r="H221" s="57"/>
    </row>
    <row r="222" spans="1:8" s="54" customFormat="1" x14ac:dyDescent="0.2">
      <c r="A222" s="55"/>
      <c r="B222" s="56"/>
      <c r="C222" s="57"/>
      <c r="D222" s="57"/>
      <c r="E222" s="57"/>
      <c r="F222" s="57"/>
      <c r="G222" s="57"/>
      <c r="H222" s="57"/>
    </row>
    <row r="223" spans="1:8" s="54" customFormat="1" x14ac:dyDescent="0.2">
      <c r="A223" s="55"/>
      <c r="B223" s="56"/>
      <c r="C223" s="57"/>
      <c r="D223" s="57"/>
      <c r="E223" s="57"/>
      <c r="F223" s="57"/>
      <c r="G223" s="57"/>
      <c r="H223" s="57"/>
    </row>
    <row r="224" spans="1:8" s="54" customFormat="1" x14ac:dyDescent="0.2">
      <c r="A224" s="55"/>
      <c r="B224" s="56"/>
      <c r="C224" s="57"/>
      <c r="D224" s="57"/>
      <c r="E224" s="57"/>
      <c r="F224" s="57"/>
      <c r="G224" s="57"/>
      <c r="H224" s="57"/>
    </row>
    <row r="225" spans="1:8" s="54" customFormat="1" x14ac:dyDescent="0.2">
      <c r="A225" s="55"/>
      <c r="B225" s="56"/>
      <c r="C225" s="57"/>
      <c r="D225" s="57"/>
      <c r="E225" s="57"/>
      <c r="F225" s="57"/>
      <c r="G225" s="57"/>
      <c r="H225" s="57"/>
    </row>
    <row r="226" spans="1:8" s="54" customFormat="1" x14ac:dyDescent="0.2">
      <c r="A226" s="55"/>
      <c r="B226" s="56"/>
      <c r="C226" s="57"/>
      <c r="D226" s="57"/>
      <c r="E226" s="57"/>
      <c r="F226" s="57"/>
      <c r="G226" s="57"/>
      <c r="H226" s="57"/>
    </row>
    <row r="227" spans="1:8" s="54" customFormat="1" x14ac:dyDescent="0.2">
      <c r="A227" s="55"/>
      <c r="B227" s="56"/>
      <c r="C227" s="57"/>
      <c r="D227" s="57"/>
      <c r="E227" s="57"/>
      <c r="F227" s="57"/>
      <c r="G227" s="57"/>
      <c r="H227" s="57"/>
    </row>
    <row r="228" spans="1:8" s="54" customFormat="1" x14ac:dyDescent="0.2">
      <c r="A228" s="55"/>
      <c r="B228" s="56"/>
      <c r="C228" s="57"/>
      <c r="D228" s="57"/>
      <c r="E228" s="57"/>
      <c r="F228" s="57"/>
      <c r="G228" s="57"/>
      <c r="H228" s="57"/>
    </row>
    <row r="229" spans="1:8" s="54" customFormat="1" x14ac:dyDescent="0.2">
      <c r="A229" s="55"/>
      <c r="B229" s="56"/>
      <c r="C229" s="57"/>
      <c r="D229" s="57"/>
      <c r="E229" s="57"/>
      <c r="F229" s="57"/>
      <c r="G229" s="57"/>
      <c r="H229" s="57"/>
    </row>
    <row r="230" spans="1:8" s="54" customFormat="1" x14ac:dyDescent="0.2">
      <c r="A230" s="55"/>
      <c r="B230" s="56"/>
      <c r="C230" s="57"/>
      <c r="D230" s="57"/>
      <c r="E230" s="57"/>
      <c r="F230" s="57"/>
      <c r="G230" s="57"/>
      <c r="H230" s="57"/>
    </row>
    <row r="231" spans="1:8" s="54" customFormat="1" x14ac:dyDescent="0.2">
      <c r="A231" s="55"/>
      <c r="B231" s="56"/>
      <c r="C231" s="57"/>
      <c r="D231" s="57"/>
      <c r="E231" s="57"/>
      <c r="F231" s="57"/>
      <c r="G231" s="57"/>
      <c r="H231" s="57"/>
    </row>
    <row r="232" spans="1:8" s="54" customFormat="1" x14ac:dyDescent="0.2">
      <c r="A232" s="55"/>
      <c r="B232" s="56"/>
      <c r="C232" s="57"/>
      <c r="D232" s="57"/>
      <c r="E232" s="57"/>
      <c r="F232" s="57"/>
      <c r="G232" s="57"/>
      <c r="H232" s="57"/>
    </row>
    <row r="233" spans="1:8" s="54" customFormat="1" x14ac:dyDescent="0.2">
      <c r="A233" s="55"/>
      <c r="B233" s="56"/>
      <c r="C233" s="57"/>
      <c r="D233" s="57"/>
      <c r="E233" s="57"/>
      <c r="F233" s="57"/>
      <c r="G233" s="57"/>
      <c r="H233" s="57"/>
    </row>
    <row r="234" spans="1:8" s="54" customFormat="1" x14ac:dyDescent="0.2">
      <c r="A234" s="55"/>
      <c r="B234" s="56"/>
      <c r="C234" s="57"/>
      <c r="D234" s="57"/>
      <c r="E234" s="57"/>
      <c r="F234" s="57"/>
      <c r="G234" s="57"/>
      <c r="H234" s="57"/>
    </row>
    <row r="235" spans="1:8" s="54" customFormat="1" x14ac:dyDescent="0.2">
      <c r="A235" s="55"/>
      <c r="B235" s="56"/>
      <c r="C235" s="57"/>
      <c r="D235" s="57"/>
      <c r="E235" s="57"/>
      <c r="F235" s="57"/>
      <c r="G235" s="57"/>
      <c r="H235" s="57"/>
    </row>
    <row r="236" spans="1:8" s="54" customFormat="1" x14ac:dyDescent="0.2">
      <c r="A236" s="55"/>
      <c r="B236" s="56"/>
      <c r="C236" s="57"/>
      <c r="D236" s="57"/>
      <c r="E236" s="57"/>
      <c r="F236" s="57"/>
      <c r="G236" s="57"/>
      <c r="H236" s="57"/>
    </row>
    <row r="237" spans="1:8" s="54" customFormat="1" x14ac:dyDescent="0.2">
      <c r="A237" s="55"/>
      <c r="B237" s="56"/>
      <c r="C237" s="57"/>
      <c r="D237" s="57"/>
      <c r="E237" s="57"/>
      <c r="F237" s="57"/>
      <c r="G237" s="57"/>
      <c r="H237" s="57"/>
    </row>
    <row r="238" spans="1:8" s="54" customFormat="1" x14ac:dyDescent="0.2">
      <c r="A238" s="55"/>
      <c r="B238" s="56"/>
      <c r="C238" s="57"/>
      <c r="D238" s="57"/>
      <c r="E238" s="57"/>
      <c r="F238" s="57"/>
      <c r="G238" s="57"/>
      <c r="H238" s="57"/>
    </row>
    <row r="239" spans="1:8" s="54" customFormat="1" x14ac:dyDescent="0.2">
      <c r="A239" s="55"/>
      <c r="B239" s="56"/>
      <c r="C239" s="57"/>
      <c r="D239" s="57"/>
      <c r="E239" s="57"/>
      <c r="F239" s="57"/>
      <c r="G239" s="57"/>
      <c r="H239" s="57"/>
    </row>
    <row r="240" spans="1:8" s="54" customFormat="1" x14ac:dyDescent="0.2">
      <c r="A240" s="55"/>
      <c r="B240" s="56"/>
      <c r="C240" s="57"/>
      <c r="D240" s="57"/>
      <c r="E240" s="57"/>
      <c r="F240" s="57"/>
      <c r="G240" s="57"/>
      <c r="H240" s="57"/>
    </row>
    <row r="241" spans="1:8" s="54" customFormat="1" x14ac:dyDescent="0.2">
      <c r="A241" s="55"/>
      <c r="B241" s="56"/>
      <c r="C241" s="57"/>
      <c r="D241" s="57"/>
      <c r="E241" s="57"/>
      <c r="F241" s="57"/>
      <c r="G241" s="57"/>
      <c r="H241" s="57"/>
    </row>
    <row r="242" spans="1:8" s="54" customFormat="1" x14ac:dyDescent="0.2">
      <c r="A242" s="55"/>
      <c r="B242" s="56"/>
      <c r="C242" s="57"/>
      <c r="D242" s="57"/>
      <c r="E242" s="57"/>
      <c r="F242" s="57"/>
      <c r="G242" s="57"/>
      <c r="H242" s="57"/>
    </row>
    <row r="243" spans="1:8" s="54" customFormat="1" x14ac:dyDescent="0.2">
      <c r="A243" s="55"/>
      <c r="B243" s="56"/>
      <c r="C243" s="57"/>
      <c r="D243" s="57"/>
      <c r="E243" s="57"/>
      <c r="F243" s="57"/>
      <c r="G243" s="57"/>
      <c r="H243" s="57"/>
    </row>
    <row r="244" spans="1:8" s="54" customFormat="1" x14ac:dyDescent="0.2">
      <c r="A244" s="55"/>
      <c r="B244" s="56"/>
      <c r="C244" s="57"/>
      <c r="D244" s="57"/>
      <c r="E244" s="57"/>
      <c r="F244" s="57"/>
      <c r="G244" s="57"/>
      <c r="H244" s="57"/>
    </row>
    <row r="245" spans="1:8" s="54" customFormat="1" x14ac:dyDescent="0.2">
      <c r="A245" s="55"/>
      <c r="B245" s="56"/>
      <c r="C245" s="57"/>
      <c r="D245" s="57"/>
      <c r="E245" s="57"/>
      <c r="F245" s="57"/>
      <c r="G245" s="57"/>
      <c r="H245" s="57"/>
    </row>
    <row r="246" spans="1:8" s="54" customFormat="1" x14ac:dyDescent="0.2">
      <c r="A246" s="55"/>
      <c r="B246" s="56"/>
      <c r="C246" s="57"/>
      <c r="D246" s="57"/>
      <c r="E246" s="57"/>
      <c r="F246" s="57"/>
      <c r="G246" s="57"/>
      <c r="H246" s="57"/>
    </row>
    <row r="247" spans="1:8" s="54" customFormat="1" x14ac:dyDescent="0.2">
      <c r="A247" s="55"/>
      <c r="B247" s="56"/>
      <c r="C247" s="57"/>
      <c r="D247" s="57"/>
      <c r="E247" s="57"/>
      <c r="F247" s="57"/>
      <c r="G247" s="57"/>
      <c r="H247" s="57"/>
    </row>
    <row r="248" spans="1:8" s="54" customFormat="1" x14ac:dyDescent="0.2">
      <c r="A248" s="55"/>
      <c r="B248" s="56"/>
      <c r="C248" s="57"/>
      <c r="D248" s="57"/>
      <c r="E248" s="57"/>
      <c r="F248" s="57"/>
      <c r="G248" s="57"/>
      <c r="H248" s="57"/>
    </row>
    <row r="249" spans="1:8" s="54" customFormat="1" x14ac:dyDescent="0.2">
      <c r="A249" s="55"/>
      <c r="B249" s="56"/>
      <c r="C249" s="57"/>
      <c r="D249" s="57"/>
      <c r="E249" s="57"/>
      <c r="F249" s="57"/>
      <c r="G249" s="57"/>
      <c r="H249" s="57"/>
    </row>
    <row r="250" spans="1:8" s="54" customFormat="1" x14ac:dyDescent="0.2">
      <c r="A250" s="55"/>
      <c r="B250" s="56"/>
      <c r="C250" s="57"/>
      <c r="D250" s="57"/>
      <c r="E250" s="57"/>
      <c r="F250" s="57"/>
      <c r="G250" s="57"/>
      <c r="H250" s="57"/>
    </row>
    <row r="251" spans="1:8" s="54" customFormat="1" x14ac:dyDescent="0.2">
      <c r="A251" s="55"/>
      <c r="B251" s="56"/>
      <c r="C251" s="57"/>
      <c r="D251" s="57"/>
      <c r="E251" s="57"/>
      <c r="F251" s="57"/>
      <c r="G251" s="57"/>
      <c r="H251" s="57"/>
    </row>
    <row r="252" spans="1:8" s="54" customFormat="1" x14ac:dyDescent="0.2">
      <c r="A252" s="55"/>
      <c r="B252" s="56"/>
      <c r="C252" s="57"/>
      <c r="D252" s="57"/>
      <c r="E252" s="57"/>
      <c r="F252" s="57"/>
      <c r="G252" s="57"/>
      <c r="H252" s="57"/>
    </row>
    <row r="253" spans="1:8" s="54" customFormat="1" x14ac:dyDescent="0.2">
      <c r="A253" s="55"/>
      <c r="B253" s="56"/>
      <c r="C253" s="57"/>
      <c r="D253" s="57"/>
      <c r="E253" s="57"/>
      <c r="F253" s="57"/>
      <c r="G253" s="57"/>
      <c r="H253" s="57"/>
    </row>
    <row r="254" spans="1:8" s="54" customFormat="1" x14ac:dyDescent="0.2">
      <c r="A254" s="55"/>
      <c r="B254" s="56"/>
      <c r="C254" s="57"/>
      <c r="D254" s="57"/>
      <c r="E254" s="57"/>
      <c r="F254" s="57"/>
      <c r="G254" s="57"/>
      <c r="H254" s="57"/>
    </row>
    <row r="255" spans="1:8" s="54" customFormat="1" x14ac:dyDescent="0.2">
      <c r="A255" s="55"/>
      <c r="B255" s="56"/>
      <c r="C255" s="57"/>
      <c r="D255" s="57"/>
      <c r="E255" s="57"/>
      <c r="F255" s="57"/>
      <c r="G255" s="57"/>
      <c r="H255" s="57"/>
    </row>
    <row r="256" spans="1:8" s="54" customFormat="1" x14ac:dyDescent="0.2">
      <c r="A256" s="55"/>
      <c r="B256" s="56"/>
      <c r="C256" s="57"/>
      <c r="D256" s="57"/>
      <c r="E256" s="57"/>
      <c r="F256" s="57"/>
      <c r="G256" s="57"/>
      <c r="H256" s="57"/>
    </row>
    <row r="257" spans="1:8" s="54" customFormat="1" x14ac:dyDescent="0.2">
      <c r="A257" s="55"/>
      <c r="B257" s="56"/>
      <c r="C257" s="57"/>
      <c r="D257" s="57"/>
      <c r="E257" s="57"/>
      <c r="F257" s="57"/>
      <c r="G257" s="57"/>
      <c r="H257" s="57"/>
    </row>
    <row r="258" spans="1:8" s="54" customFormat="1" x14ac:dyDescent="0.2">
      <c r="A258" s="55"/>
      <c r="B258" s="56"/>
      <c r="C258" s="57"/>
      <c r="D258" s="57"/>
      <c r="E258" s="57"/>
      <c r="F258" s="57"/>
      <c r="G258" s="57"/>
      <c r="H258" s="57"/>
    </row>
    <row r="259" spans="1:8" s="54" customFormat="1" x14ac:dyDescent="0.2">
      <c r="A259" s="55"/>
      <c r="B259" s="56"/>
      <c r="C259" s="57"/>
      <c r="D259" s="57"/>
      <c r="E259" s="57"/>
      <c r="F259" s="57"/>
      <c r="G259" s="57"/>
      <c r="H259" s="57"/>
    </row>
    <row r="260" spans="1:8" s="54" customFormat="1" x14ac:dyDescent="0.2">
      <c r="A260" s="55"/>
      <c r="B260" s="56"/>
      <c r="C260" s="57"/>
      <c r="D260" s="57"/>
      <c r="E260" s="57"/>
      <c r="F260" s="57"/>
      <c r="G260" s="57"/>
      <c r="H260" s="57"/>
    </row>
    <row r="261" spans="1:8" s="54" customFormat="1" x14ac:dyDescent="0.2">
      <c r="A261" s="55"/>
      <c r="B261" s="56"/>
      <c r="C261" s="57"/>
      <c r="D261" s="57"/>
      <c r="E261" s="57"/>
      <c r="F261" s="57"/>
      <c r="G261" s="57"/>
      <c r="H261" s="57"/>
    </row>
    <row r="262" spans="1:8" s="54" customFormat="1" x14ac:dyDescent="0.2">
      <c r="A262" s="55"/>
      <c r="B262" s="56"/>
      <c r="C262" s="57"/>
      <c r="D262" s="57"/>
      <c r="E262" s="57"/>
      <c r="F262" s="57"/>
      <c r="G262" s="57"/>
      <c r="H262" s="57"/>
    </row>
    <row r="263" spans="1:8" s="54" customFormat="1" x14ac:dyDescent="0.2">
      <c r="A263" s="55"/>
      <c r="B263" s="56"/>
      <c r="C263" s="57"/>
      <c r="D263" s="57"/>
      <c r="E263" s="57"/>
      <c r="F263" s="57"/>
      <c r="G263" s="57"/>
      <c r="H263" s="57"/>
    </row>
    <row r="264" spans="1:8" s="54" customFormat="1" x14ac:dyDescent="0.2">
      <c r="A264" s="55"/>
      <c r="B264" s="56"/>
      <c r="C264" s="57"/>
      <c r="D264" s="57"/>
      <c r="E264" s="57"/>
      <c r="F264" s="57"/>
      <c r="G264" s="57"/>
      <c r="H264" s="57"/>
    </row>
    <row r="265" spans="1:8" s="54" customFormat="1" x14ac:dyDescent="0.2">
      <c r="A265" s="55"/>
      <c r="B265" s="56"/>
      <c r="C265" s="57"/>
      <c r="D265" s="57"/>
      <c r="E265" s="57"/>
      <c r="F265" s="57"/>
      <c r="G265" s="57"/>
      <c r="H265" s="57"/>
    </row>
    <row r="266" spans="1:8" s="54" customFormat="1" x14ac:dyDescent="0.2">
      <c r="A266" s="55"/>
      <c r="B266" s="56"/>
      <c r="C266" s="57"/>
      <c r="D266" s="57"/>
      <c r="E266" s="57"/>
      <c r="F266" s="57"/>
      <c r="G266" s="57"/>
      <c r="H266" s="57"/>
    </row>
    <row r="267" spans="1:8" s="54" customFormat="1" x14ac:dyDescent="0.2">
      <c r="A267" s="55"/>
      <c r="B267" s="56"/>
      <c r="C267" s="57"/>
      <c r="D267" s="57"/>
      <c r="E267" s="57"/>
      <c r="F267" s="57"/>
      <c r="G267" s="57"/>
      <c r="H267" s="57"/>
    </row>
    <row r="268" spans="1:8" s="54" customFormat="1" x14ac:dyDescent="0.2">
      <c r="A268" s="55"/>
      <c r="B268" s="56"/>
      <c r="C268" s="57"/>
      <c r="D268" s="57"/>
      <c r="E268" s="57"/>
      <c r="F268" s="57"/>
      <c r="G268" s="57"/>
      <c r="H268" s="57"/>
    </row>
    <row r="269" spans="1:8" s="54" customFormat="1" x14ac:dyDescent="0.2">
      <c r="A269" s="55"/>
      <c r="B269" s="56"/>
      <c r="C269" s="57"/>
      <c r="D269" s="57"/>
      <c r="E269" s="57"/>
      <c r="F269" s="57"/>
      <c r="G269" s="57"/>
      <c r="H269" s="57"/>
    </row>
    <row r="270" spans="1:8" s="54" customFormat="1" x14ac:dyDescent="0.2">
      <c r="A270" s="55"/>
      <c r="B270" s="56"/>
      <c r="C270" s="57"/>
      <c r="D270" s="57"/>
      <c r="E270" s="57"/>
      <c r="F270" s="57"/>
      <c r="G270" s="57"/>
      <c r="H270" s="57"/>
    </row>
    <row r="271" spans="1:8" s="54" customFormat="1" x14ac:dyDescent="0.2">
      <c r="A271" s="55"/>
      <c r="B271" s="56"/>
      <c r="C271" s="57"/>
      <c r="D271" s="57"/>
      <c r="E271" s="57"/>
      <c r="F271" s="57"/>
      <c r="G271" s="57"/>
      <c r="H271" s="57"/>
    </row>
    <row r="272" spans="1:8" s="54" customFormat="1" x14ac:dyDescent="0.2">
      <c r="A272" s="55"/>
      <c r="B272" s="56"/>
      <c r="C272" s="57"/>
      <c r="D272" s="57"/>
      <c r="E272" s="57"/>
      <c r="F272" s="57"/>
      <c r="G272" s="57"/>
      <c r="H272" s="57"/>
    </row>
    <row r="273" spans="1:8" s="54" customFormat="1" x14ac:dyDescent="0.2">
      <c r="A273" s="55"/>
      <c r="B273" s="56"/>
      <c r="C273" s="57"/>
      <c r="D273" s="57"/>
      <c r="E273" s="57"/>
      <c r="F273" s="57"/>
      <c r="G273" s="57"/>
      <c r="H273" s="57"/>
    </row>
    <row r="274" spans="1:8" s="54" customFormat="1" x14ac:dyDescent="0.2">
      <c r="A274" s="55"/>
      <c r="B274" s="56"/>
      <c r="C274" s="57"/>
      <c r="D274" s="57"/>
      <c r="E274" s="57"/>
      <c r="F274" s="57"/>
      <c r="G274" s="57"/>
      <c r="H274" s="57"/>
    </row>
    <row r="275" spans="1:8" s="54" customFormat="1" x14ac:dyDescent="0.2">
      <c r="A275" s="55"/>
      <c r="B275" s="56"/>
      <c r="C275" s="57"/>
      <c r="D275" s="57"/>
      <c r="E275" s="57"/>
      <c r="F275" s="57"/>
      <c r="G275" s="57"/>
      <c r="H275" s="57"/>
    </row>
    <row r="276" spans="1:8" s="54" customFormat="1" x14ac:dyDescent="0.2">
      <c r="A276" s="55"/>
      <c r="B276" s="56"/>
      <c r="C276" s="57"/>
      <c r="D276" s="57"/>
      <c r="E276" s="57"/>
      <c r="F276" s="57"/>
      <c r="G276" s="57"/>
      <c r="H276" s="57"/>
    </row>
    <row r="277" spans="1:8" s="54" customFormat="1" x14ac:dyDescent="0.2">
      <c r="A277" s="55"/>
      <c r="B277" s="56"/>
      <c r="C277" s="57"/>
      <c r="D277" s="57"/>
      <c r="E277" s="57"/>
      <c r="F277" s="57"/>
      <c r="G277" s="57"/>
      <c r="H277" s="57"/>
    </row>
    <row r="278" spans="1:8" s="54" customFormat="1" x14ac:dyDescent="0.2">
      <c r="A278" s="55"/>
      <c r="B278" s="56"/>
      <c r="C278" s="57"/>
      <c r="D278" s="57"/>
      <c r="E278" s="57"/>
      <c r="F278" s="57"/>
      <c r="G278" s="57"/>
      <c r="H278" s="57"/>
    </row>
    <row r="279" spans="1:8" s="54" customFormat="1" x14ac:dyDescent="0.2">
      <c r="A279" s="55"/>
      <c r="B279" s="56"/>
      <c r="C279" s="57"/>
      <c r="D279" s="57"/>
      <c r="E279" s="57"/>
      <c r="F279" s="57"/>
      <c r="G279" s="57"/>
      <c r="H279" s="57"/>
    </row>
    <row r="280" spans="1:8" s="54" customFormat="1" x14ac:dyDescent="0.2">
      <c r="A280" s="55"/>
      <c r="B280" s="56"/>
      <c r="C280" s="57"/>
      <c r="D280" s="57"/>
      <c r="E280" s="57"/>
      <c r="F280" s="57"/>
      <c r="G280" s="57"/>
      <c r="H280" s="57"/>
    </row>
    <row r="281" spans="1:8" s="54" customFormat="1" x14ac:dyDescent="0.2">
      <c r="A281" s="55"/>
      <c r="B281" s="56"/>
      <c r="C281" s="57"/>
      <c r="D281" s="57"/>
      <c r="E281" s="57"/>
      <c r="F281" s="57"/>
      <c r="G281" s="57"/>
      <c r="H281" s="57"/>
    </row>
    <row r="282" spans="1:8" s="54" customFormat="1" x14ac:dyDescent="0.2">
      <c r="A282" s="55"/>
      <c r="B282" s="56"/>
      <c r="C282" s="57"/>
      <c r="D282" s="57"/>
      <c r="E282" s="57"/>
      <c r="F282" s="57"/>
      <c r="G282" s="57"/>
      <c r="H282" s="57"/>
    </row>
    <row r="283" spans="1:8" s="54" customFormat="1" x14ac:dyDescent="0.2">
      <c r="A283" s="55"/>
      <c r="B283" s="56"/>
      <c r="C283" s="57"/>
      <c r="D283" s="57"/>
      <c r="E283" s="57"/>
      <c r="F283" s="57"/>
      <c r="G283" s="57"/>
      <c r="H283" s="57"/>
    </row>
    <row r="284" spans="1:8" s="54" customFormat="1" x14ac:dyDescent="0.2">
      <c r="A284" s="55"/>
      <c r="B284" s="56"/>
      <c r="C284" s="57"/>
      <c r="D284" s="57"/>
      <c r="E284" s="57"/>
      <c r="F284" s="57"/>
      <c r="G284" s="57"/>
      <c r="H284" s="57"/>
    </row>
    <row r="285" spans="1:8" s="54" customFormat="1" x14ac:dyDescent="0.2">
      <c r="A285" s="55"/>
      <c r="B285" s="56"/>
      <c r="C285" s="57"/>
      <c r="D285" s="57"/>
      <c r="E285" s="57"/>
      <c r="F285" s="57"/>
      <c r="G285" s="57"/>
      <c r="H285" s="57"/>
    </row>
    <row r="286" spans="1:8" s="54" customFormat="1" x14ac:dyDescent="0.2">
      <c r="A286" s="55"/>
      <c r="B286" s="56"/>
      <c r="C286" s="57"/>
      <c r="D286" s="57"/>
      <c r="E286" s="57"/>
      <c r="F286" s="57"/>
      <c r="G286" s="57"/>
      <c r="H286" s="57"/>
    </row>
    <row r="287" spans="1:8" s="54" customFormat="1" x14ac:dyDescent="0.2">
      <c r="A287" s="55"/>
      <c r="B287" s="56"/>
      <c r="C287" s="57"/>
      <c r="D287" s="57"/>
      <c r="E287" s="57"/>
      <c r="F287" s="57"/>
      <c r="G287" s="57"/>
      <c r="H287" s="57"/>
    </row>
    <row r="288" spans="1:8" s="54" customFormat="1" x14ac:dyDescent="0.2">
      <c r="A288" s="55"/>
      <c r="B288" s="56"/>
      <c r="C288" s="57"/>
      <c r="D288" s="57"/>
      <c r="E288" s="57"/>
      <c r="F288" s="57"/>
      <c r="G288" s="57"/>
      <c r="H288" s="57"/>
    </row>
    <row r="289" spans="1:8" s="54" customFormat="1" x14ac:dyDescent="0.2">
      <c r="A289" s="55"/>
      <c r="B289" s="56"/>
      <c r="C289" s="57"/>
      <c r="D289" s="57"/>
      <c r="E289" s="57"/>
      <c r="F289" s="57"/>
      <c r="G289" s="57"/>
      <c r="H289" s="57"/>
    </row>
    <row r="290" spans="1:8" s="54" customFormat="1" x14ac:dyDescent="0.2">
      <c r="A290" s="55"/>
      <c r="B290" s="56"/>
      <c r="C290" s="57"/>
      <c r="D290" s="57"/>
      <c r="E290" s="57"/>
      <c r="F290" s="57"/>
      <c r="G290" s="57"/>
      <c r="H290" s="57"/>
    </row>
    <row r="291" spans="1:8" s="54" customFormat="1" x14ac:dyDescent="0.2">
      <c r="A291" s="55"/>
      <c r="B291" s="56"/>
      <c r="C291" s="57"/>
      <c r="D291" s="57"/>
      <c r="E291" s="57"/>
      <c r="F291" s="57"/>
      <c r="G291" s="57"/>
      <c r="H291" s="57"/>
    </row>
    <row r="292" spans="1:8" s="54" customFormat="1" x14ac:dyDescent="0.2">
      <c r="A292" s="55"/>
      <c r="B292" s="56"/>
      <c r="C292" s="57"/>
      <c r="D292" s="57"/>
      <c r="E292" s="57"/>
      <c r="F292" s="57"/>
      <c r="G292" s="57"/>
      <c r="H292" s="57"/>
    </row>
    <row r="293" spans="1:8" s="54" customFormat="1" x14ac:dyDescent="0.2">
      <c r="A293" s="55"/>
      <c r="B293" s="56"/>
      <c r="C293" s="57"/>
      <c r="D293" s="57"/>
      <c r="E293" s="57"/>
      <c r="F293" s="57"/>
      <c r="G293" s="57"/>
      <c r="H293" s="57"/>
    </row>
    <row r="294" spans="1:8" s="54" customFormat="1" x14ac:dyDescent="0.2">
      <c r="A294" s="55"/>
      <c r="B294" s="56"/>
      <c r="C294" s="57"/>
      <c r="D294" s="57"/>
      <c r="E294" s="57"/>
      <c r="F294" s="57"/>
      <c r="G294" s="57"/>
      <c r="H294" s="57"/>
    </row>
    <row r="295" spans="1:8" s="54" customFormat="1" x14ac:dyDescent="0.2">
      <c r="A295" s="55"/>
      <c r="B295" s="56"/>
      <c r="C295" s="57"/>
      <c r="D295" s="57"/>
      <c r="E295" s="57"/>
      <c r="F295" s="57"/>
      <c r="G295" s="57"/>
      <c r="H295" s="57"/>
    </row>
    <row r="296" spans="1:8" s="54" customFormat="1" x14ac:dyDescent="0.2">
      <c r="A296" s="55"/>
      <c r="B296" s="56"/>
      <c r="C296" s="57"/>
      <c r="D296" s="57"/>
      <c r="E296" s="57"/>
      <c r="F296" s="57"/>
      <c r="G296" s="57"/>
      <c r="H296" s="57"/>
    </row>
    <row r="297" spans="1:8" s="54" customFormat="1" x14ac:dyDescent="0.2">
      <c r="A297" s="55"/>
      <c r="B297" s="56"/>
      <c r="C297" s="57"/>
      <c r="D297" s="57"/>
      <c r="E297" s="57"/>
      <c r="F297" s="57"/>
      <c r="G297" s="57"/>
      <c r="H297" s="57"/>
    </row>
    <row r="298" spans="1:8" s="54" customFormat="1" x14ac:dyDescent="0.2">
      <c r="A298" s="55"/>
      <c r="B298" s="56"/>
      <c r="C298" s="57"/>
      <c r="D298" s="57"/>
      <c r="E298" s="57"/>
      <c r="F298" s="57"/>
      <c r="G298" s="57"/>
      <c r="H298" s="57"/>
    </row>
    <row r="299" spans="1:8" s="54" customFormat="1" x14ac:dyDescent="0.2">
      <c r="A299" s="55"/>
      <c r="B299" s="56"/>
      <c r="C299" s="57"/>
      <c r="D299" s="57"/>
      <c r="E299" s="57"/>
      <c r="F299" s="57"/>
      <c r="G299" s="57"/>
      <c r="H299" s="57"/>
    </row>
    <row r="300" spans="1:8" s="54" customFormat="1" x14ac:dyDescent="0.2">
      <c r="A300" s="55"/>
      <c r="B300" s="56"/>
      <c r="C300" s="57"/>
      <c r="D300" s="57"/>
      <c r="E300" s="57"/>
      <c r="F300" s="57"/>
      <c r="G300" s="57"/>
      <c r="H300" s="57"/>
    </row>
    <row r="301" spans="1:8" s="54" customFormat="1" x14ac:dyDescent="0.2">
      <c r="A301" s="55"/>
      <c r="B301" s="56"/>
      <c r="C301" s="57"/>
      <c r="D301" s="57"/>
      <c r="E301" s="57"/>
      <c r="F301" s="57"/>
      <c r="G301" s="57"/>
      <c r="H301" s="57"/>
    </row>
    <row r="302" spans="1:8" s="54" customFormat="1" x14ac:dyDescent="0.2">
      <c r="A302" s="55"/>
      <c r="B302" s="56"/>
      <c r="C302" s="57"/>
      <c r="D302" s="57"/>
      <c r="E302" s="57"/>
      <c r="F302" s="57"/>
      <c r="G302" s="57"/>
      <c r="H302" s="57"/>
    </row>
    <row r="303" spans="1:8" s="54" customFormat="1" x14ac:dyDescent="0.2">
      <c r="A303" s="55"/>
      <c r="B303" s="56"/>
      <c r="C303" s="57"/>
      <c r="D303" s="57"/>
      <c r="E303" s="57"/>
      <c r="F303" s="57"/>
      <c r="G303" s="57"/>
      <c r="H303" s="57"/>
    </row>
    <row r="304" spans="1:8" s="54" customFormat="1" x14ac:dyDescent="0.2">
      <c r="A304" s="55"/>
      <c r="B304" s="56"/>
      <c r="C304" s="57"/>
      <c r="D304" s="57"/>
      <c r="E304" s="57"/>
      <c r="F304" s="57"/>
      <c r="G304" s="57"/>
      <c r="H304" s="57"/>
    </row>
    <row r="305" spans="1:8" s="54" customFormat="1" x14ac:dyDescent="0.2">
      <c r="A305" s="55"/>
      <c r="B305" s="56"/>
      <c r="C305" s="57"/>
      <c r="D305" s="57"/>
      <c r="E305" s="57"/>
      <c r="F305" s="57"/>
      <c r="G305" s="57"/>
      <c r="H305" s="57"/>
    </row>
    <row r="306" spans="1:8" s="54" customFormat="1" x14ac:dyDescent="0.2">
      <c r="A306" s="55"/>
      <c r="B306" s="56"/>
      <c r="C306" s="57"/>
      <c r="D306" s="57"/>
      <c r="E306" s="57"/>
      <c r="F306" s="57"/>
      <c r="G306" s="57"/>
      <c r="H306" s="57"/>
    </row>
    <row r="307" spans="1:8" s="54" customFormat="1" x14ac:dyDescent="0.2">
      <c r="A307" s="55"/>
      <c r="B307" s="56"/>
      <c r="C307" s="57"/>
      <c r="D307" s="57"/>
      <c r="E307" s="57"/>
      <c r="F307" s="57"/>
      <c r="G307" s="57"/>
      <c r="H307" s="57"/>
    </row>
    <row r="308" spans="1:8" s="54" customFormat="1" x14ac:dyDescent="0.2">
      <c r="A308" s="55"/>
      <c r="B308" s="56"/>
      <c r="C308" s="57"/>
      <c r="D308" s="57"/>
      <c r="E308" s="57"/>
      <c r="F308" s="57"/>
      <c r="G308" s="57"/>
      <c r="H308" s="57"/>
    </row>
    <row r="309" spans="1:8" s="54" customFormat="1" x14ac:dyDescent="0.2">
      <c r="A309" s="55"/>
      <c r="B309" s="56"/>
      <c r="C309" s="57"/>
      <c r="D309" s="57"/>
      <c r="E309" s="57"/>
      <c r="F309" s="57"/>
      <c r="G309" s="57"/>
      <c r="H309" s="57"/>
    </row>
    <row r="310" spans="1:8" s="54" customFormat="1" x14ac:dyDescent="0.2">
      <c r="A310" s="55"/>
      <c r="B310" s="56"/>
      <c r="C310" s="57"/>
      <c r="D310" s="57"/>
      <c r="E310" s="57"/>
      <c r="F310" s="57"/>
      <c r="G310" s="57"/>
      <c r="H310" s="57"/>
    </row>
    <row r="311" spans="1:8" s="54" customFormat="1" x14ac:dyDescent="0.2">
      <c r="A311" s="55"/>
      <c r="B311" s="56"/>
      <c r="C311" s="57"/>
      <c r="D311" s="57"/>
      <c r="E311" s="57"/>
      <c r="F311" s="57"/>
      <c r="G311" s="57"/>
      <c r="H311" s="57"/>
    </row>
    <row r="312" spans="1:8" s="54" customFormat="1" x14ac:dyDescent="0.2">
      <c r="A312" s="55"/>
      <c r="B312" s="56"/>
      <c r="C312" s="57"/>
      <c r="D312" s="57"/>
      <c r="E312" s="57"/>
      <c r="F312" s="57"/>
      <c r="G312" s="57"/>
      <c r="H312" s="57"/>
    </row>
    <row r="313" spans="1:8" s="54" customFormat="1" x14ac:dyDescent="0.2">
      <c r="A313" s="55"/>
      <c r="B313" s="56"/>
      <c r="C313" s="57"/>
      <c r="D313" s="57"/>
      <c r="E313" s="57"/>
      <c r="F313" s="57"/>
      <c r="G313" s="57"/>
      <c r="H313" s="57"/>
    </row>
    <row r="314" spans="1:8" s="54" customFormat="1" x14ac:dyDescent="0.2">
      <c r="A314" s="55"/>
      <c r="B314" s="56"/>
      <c r="C314" s="57"/>
      <c r="D314" s="57"/>
      <c r="E314" s="57"/>
      <c r="F314" s="57"/>
      <c r="G314" s="57"/>
      <c r="H314" s="57"/>
    </row>
    <row r="315" spans="1:8" s="54" customFormat="1" x14ac:dyDescent="0.2">
      <c r="A315" s="55"/>
      <c r="B315" s="56"/>
      <c r="C315" s="57"/>
      <c r="D315" s="57"/>
      <c r="E315" s="57"/>
      <c r="F315" s="57"/>
      <c r="G315" s="57"/>
      <c r="H315" s="57"/>
    </row>
    <row r="316" spans="1:8" s="54" customFormat="1" x14ac:dyDescent="0.2">
      <c r="A316" s="55"/>
      <c r="B316" s="56"/>
      <c r="C316" s="57"/>
      <c r="D316" s="57"/>
      <c r="E316" s="57"/>
      <c r="F316" s="57"/>
      <c r="G316" s="57"/>
      <c r="H316" s="57"/>
    </row>
    <row r="317" spans="1:8" s="54" customFormat="1" x14ac:dyDescent="0.2">
      <c r="A317" s="55"/>
      <c r="B317" s="56"/>
      <c r="C317" s="57"/>
      <c r="D317" s="57"/>
      <c r="E317" s="57"/>
      <c r="F317" s="57"/>
      <c r="G317" s="57"/>
      <c r="H317" s="57"/>
    </row>
    <row r="318" spans="1:8" s="54" customFormat="1" x14ac:dyDescent="0.2">
      <c r="A318" s="55"/>
      <c r="B318" s="56"/>
      <c r="C318" s="57"/>
      <c r="D318" s="57"/>
      <c r="E318" s="57"/>
      <c r="F318" s="57"/>
      <c r="G318" s="57"/>
      <c r="H318" s="57"/>
    </row>
    <row r="319" spans="1:8" s="54" customFormat="1" x14ac:dyDescent="0.2">
      <c r="A319" s="55"/>
      <c r="B319" s="56"/>
      <c r="C319" s="57"/>
      <c r="D319" s="57"/>
      <c r="E319" s="57"/>
      <c r="F319" s="57"/>
      <c r="G319" s="57"/>
      <c r="H319" s="57"/>
    </row>
    <row r="320" spans="1:8" s="54" customFormat="1" x14ac:dyDescent="0.2">
      <c r="A320" s="55"/>
      <c r="B320" s="56"/>
      <c r="C320" s="57"/>
      <c r="D320" s="57"/>
      <c r="E320" s="57"/>
      <c r="F320" s="57"/>
      <c r="G320" s="57"/>
      <c r="H320" s="57"/>
    </row>
    <row r="321" spans="1:8" s="54" customFormat="1" x14ac:dyDescent="0.2">
      <c r="A321" s="55"/>
      <c r="B321" s="56"/>
      <c r="C321" s="57"/>
      <c r="D321" s="57"/>
      <c r="E321" s="57"/>
      <c r="F321" s="57"/>
      <c r="G321" s="57"/>
      <c r="H321" s="57"/>
    </row>
    <row r="322" spans="1:8" s="54" customFormat="1" x14ac:dyDescent="0.2">
      <c r="A322" s="55"/>
      <c r="B322" s="56"/>
      <c r="C322" s="57"/>
      <c r="D322" s="57"/>
      <c r="E322" s="57"/>
      <c r="F322" s="57"/>
      <c r="G322" s="57"/>
      <c r="H322" s="57"/>
    </row>
    <row r="323" spans="1:8" s="54" customFormat="1" x14ac:dyDescent="0.2">
      <c r="A323" s="55"/>
      <c r="B323" s="56"/>
      <c r="C323" s="57"/>
      <c r="D323" s="57"/>
      <c r="E323" s="57"/>
      <c r="F323" s="57"/>
      <c r="G323" s="57"/>
      <c r="H323" s="57"/>
    </row>
    <row r="324" spans="1:8" s="54" customFormat="1" x14ac:dyDescent="0.2">
      <c r="A324" s="55"/>
      <c r="B324" s="56"/>
      <c r="C324" s="57"/>
      <c r="D324" s="57"/>
      <c r="E324" s="57"/>
      <c r="F324" s="57"/>
      <c r="G324" s="57"/>
      <c r="H324" s="57"/>
    </row>
    <row r="325" spans="1:8" s="54" customFormat="1" x14ac:dyDescent="0.2">
      <c r="A325" s="55"/>
      <c r="B325" s="56"/>
      <c r="C325" s="57"/>
      <c r="D325" s="57"/>
      <c r="E325" s="57"/>
      <c r="F325" s="57"/>
      <c r="G325" s="57"/>
      <c r="H325" s="57"/>
    </row>
    <row r="326" spans="1:8" s="54" customFormat="1" x14ac:dyDescent="0.2">
      <c r="A326" s="55"/>
      <c r="B326" s="56"/>
      <c r="C326" s="57"/>
      <c r="D326" s="57"/>
      <c r="E326" s="57"/>
      <c r="F326" s="57"/>
      <c r="G326" s="57"/>
      <c r="H326" s="57"/>
    </row>
    <row r="327" spans="1:8" s="54" customFormat="1" x14ac:dyDescent="0.2">
      <c r="A327" s="55"/>
      <c r="B327" s="56"/>
      <c r="C327" s="57"/>
      <c r="D327" s="57"/>
      <c r="E327" s="57"/>
      <c r="F327" s="57"/>
      <c r="G327" s="57"/>
      <c r="H327" s="57"/>
    </row>
    <row r="328" spans="1:8" s="54" customFormat="1" x14ac:dyDescent="0.2">
      <c r="A328" s="55"/>
      <c r="B328" s="56"/>
      <c r="C328" s="57"/>
      <c r="D328" s="57"/>
      <c r="E328" s="57"/>
      <c r="F328" s="57"/>
      <c r="G328" s="57"/>
      <c r="H328" s="57"/>
    </row>
    <row r="329" spans="1:8" s="54" customFormat="1" x14ac:dyDescent="0.2">
      <c r="A329" s="55"/>
      <c r="B329" s="56"/>
      <c r="C329" s="57"/>
      <c r="D329" s="57"/>
      <c r="E329" s="57"/>
      <c r="F329" s="57"/>
      <c r="G329" s="57"/>
      <c r="H329" s="57"/>
    </row>
    <row r="330" spans="1:8" s="54" customFormat="1" x14ac:dyDescent="0.2">
      <c r="A330" s="55"/>
      <c r="B330" s="56"/>
      <c r="C330" s="57"/>
      <c r="D330" s="57"/>
      <c r="E330" s="57"/>
      <c r="F330" s="57"/>
      <c r="G330" s="57"/>
      <c r="H330" s="57"/>
    </row>
    <row r="331" spans="1:8" s="54" customFormat="1" x14ac:dyDescent="0.2">
      <c r="A331" s="55"/>
      <c r="B331" s="56"/>
      <c r="C331" s="57"/>
      <c r="D331" s="57"/>
      <c r="E331" s="57"/>
      <c r="F331" s="57"/>
      <c r="G331" s="57"/>
      <c r="H331" s="57"/>
    </row>
    <row r="332" spans="1:8" s="54" customFormat="1" x14ac:dyDescent="0.2">
      <c r="A332" s="55"/>
      <c r="B332" s="56"/>
      <c r="C332" s="57"/>
      <c r="D332" s="57"/>
      <c r="E332" s="57"/>
      <c r="F332" s="57"/>
      <c r="G332" s="57"/>
      <c r="H332" s="57"/>
    </row>
    <row r="333" spans="1:8" s="54" customFormat="1" x14ac:dyDescent="0.2">
      <c r="A333" s="55"/>
      <c r="B333" s="56"/>
      <c r="C333" s="57"/>
      <c r="D333" s="57"/>
      <c r="E333" s="57"/>
      <c r="F333" s="57"/>
      <c r="G333" s="57"/>
      <c r="H333" s="57"/>
    </row>
    <row r="334" spans="1:8" s="54" customFormat="1" x14ac:dyDescent="0.2">
      <c r="A334" s="55"/>
      <c r="B334" s="56"/>
      <c r="C334" s="57"/>
      <c r="D334" s="57"/>
      <c r="E334" s="57"/>
      <c r="F334" s="57"/>
      <c r="G334" s="57"/>
      <c r="H334" s="57"/>
    </row>
    <row r="335" spans="1:8" s="54" customFormat="1" x14ac:dyDescent="0.2">
      <c r="A335" s="55"/>
      <c r="B335" s="56"/>
      <c r="C335" s="57"/>
      <c r="D335" s="57"/>
      <c r="E335" s="57"/>
      <c r="F335" s="57"/>
      <c r="G335" s="57"/>
      <c r="H335" s="57"/>
    </row>
    <row r="336" spans="1:8" s="54" customFormat="1" x14ac:dyDescent="0.2">
      <c r="A336" s="55"/>
      <c r="B336" s="56"/>
      <c r="C336" s="57"/>
      <c r="D336" s="57"/>
      <c r="E336" s="57"/>
      <c r="F336" s="57"/>
      <c r="G336" s="57"/>
      <c r="H336" s="57"/>
    </row>
    <row r="337" spans="1:8" s="54" customFormat="1" x14ac:dyDescent="0.2">
      <c r="A337" s="55"/>
      <c r="B337" s="56"/>
      <c r="C337" s="57"/>
      <c r="D337" s="57"/>
      <c r="E337" s="57"/>
      <c r="F337" s="57"/>
      <c r="G337" s="57"/>
      <c r="H337" s="57"/>
    </row>
    <row r="338" spans="1:8" s="54" customFormat="1" x14ac:dyDescent="0.2">
      <c r="A338" s="55"/>
      <c r="B338" s="56"/>
      <c r="C338" s="57"/>
      <c r="D338" s="57"/>
      <c r="E338" s="57"/>
      <c r="F338" s="57"/>
      <c r="G338" s="57"/>
      <c r="H338" s="57"/>
    </row>
    <row r="339" spans="1:8" s="54" customFormat="1" x14ac:dyDescent="0.2">
      <c r="A339" s="55"/>
      <c r="B339" s="56"/>
      <c r="C339" s="57"/>
      <c r="D339" s="57"/>
      <c r="E339" s="57"/>
      <c r="F339" s="57"/>
      <c r="G339" s="57"/>
      <c r="H339" s="57"/>
    </row>
    <row r="340" spans="1:8" s="54" customFormat="1" x14ac:dyDescent="0.2">
      <c r="A340" s="55"/>
      <c r="B340" s="56"/>
      <c r="C340" s="57"/>
      <c r="D340" s="57"/>
      <c r="E340" s="57"/>
      <c r="F340" s="57"/>
      <c r="G340" s="57"/>
      <c r="H340" s="57"/>
    </row>
    <row r="341" spans="1:8" s="54" customFormat="1" x14ac:dyDescent="0.2">
      <c r="A341" s="55"/>
      <c r="B341" s="56"/>
      <c r="C341" s="57"/>
      <c r="D341" s="57"/>
      <c r="E341" s="57"/>
      <c r="F341" s="57"/>
      <c r="G341" s="57"/>
      <c r="H341" s="57"/>
    </row>
    <row r="342" spans="1:8" s="54" customFormat="1" x14ac:dyDescent="0.2">
      <c r="A342" s="55"/>
      <c r="B342" s="56"/>
      <c r="C342" s="57"/>
      <c r="D342" s="57"/>
      <c r="E342" s="57"/>
      <c r="F342" s="57"/>
      <c r="G342" s="57"/>
      <c r="H342" s="57"/>
    </row>
    <row r="343" spans="1:8" s="54" customFormat="1" x14ac:dyDescent="0.2">
      <c r="A343" s="55"/>
      <c r="B343" s="56"/>
      <c r="C343" s="57"/>
      <c r="D343" s="57"/>
      <c r="E343" s="57"/>
      <c r="F343" s="57"/>
      <c r="G343" s="57"/>
      <c r="H343" s="57"/>
    </row>
    <row r="344" spans="1:8" s="54" customFormat="1" x14ac:dyDescent="0.2">
      <c r="A344" s="55"/>
      <c r="B344" s="56"/>
      <c r="C344" s="57"/>
      <c r="D344" s="57"/>
      <c r="E344" s="57"/>
      <c r="F344" s="57"/>
      <c r="G344" s="57"/>
      <c r="H344" s="57"/>
    </row>
    <row r="345" spans="1:8" s="54" customFormat="1" x14ac:dyDescent="0.2">
      <c r="A345" s="55"/>
      <c r="B345" s="56"/>
      <c r="C345" s="57"/>
      <c r="D345" s="57"/>
      <c r="E345" s="57"/>
      <c r="F345" s="57"/>
      <c r="G345" s="57"/>
      <c r="H345" s="57"/>
    </row>
    <row r="346" spans="1:8" s="54" customFormat="1" x14ac:dyDescent="0.2">
      <c r="A346" s="55"/>
      <c r="B346" s="56"/>
      <c r="C346" s="57"/>
      <c r="D346" s="57"/>
      <c r="E346" s="57"/>
      <c r="F346" s="57"/>
      <c r="G346" s="57"/>
      <c r="H346" s="57"/>
    </row>
    <row r="347" spans="1:8" s="54" customFormat="1" x14ac:dyDescent="0.2">
      <c r="A347" s="55"/>
      <c r="B347" s="56"/>
      <c r="C347" s="57"/>
      <c r="D347" s="57"/>
      <c r="E347" s="57"/>
      <c r="F347" s="57"/>
      <c r="G347" s="57"/>
      <c r="H347" s="57"/>
    </row>
    <row r="348" spans="1:8" s="54" customFormat="1" x14ac:dyDescent="0.2">
      <c r="A348" s="55"/>
      <c r="B348" s="56"/>
      <c r="C348" s="57"/>
      <c r="D348" s="57"/>
      <c r="E348" s="57"/>
      <c r="F348" s="57"/>
      <c r="G348" s="57"/>
      <c r="H348" s="57"/>
    </row>
    <row r="349" spans="1:8" s="54" customFormat="1" x14ac:dyDescent="0.2">
      <c r="A349" s="55"/>
      <c r="B349" s="56"/>
      <c r="C349" s="57"/>
      <c r="D349" s="57"/>
      <c r="E349" s="57"/>
      <c r="F349" s="57"/>
      <c r="G349" s="57"/>
      <c r="H349" s="57"/>
    </row>
    <row r="350" spans="1:8" s="54" customFormat="1" x14ac:dyDescent="0.2">
      <c r="A350" s="55"/>
      <c r="B350" s="56"/>
      <c r="C350" s="57"/>
      <c r="D350" s="57"/>
      <c r="E350" s="57"/>
      <c r="F350" s="57"/>
      <c r="G350" s="57"/>
      <c r="H350" s="57"/>
    </row>
    <row r="351" spans="1:8" s="54" customFormat="1" x14ac:dyDescent="0.2">
      <c r="A351" s="55"/>
      <c r="B351" s="56"/>
      <c r="C351" s="57"/>
      <c r="D351" s="57"/>
      <c r="E351" s="57"/>
      <c r="F351" s="57"/>
      <c r="G351" s="57"/>
      <c r="H351" s="57"/>
    </row>
    <row r="352" spans="1:8" s="54" customFormat="1" x14ac:dyDescent="0.2">
      <c r="A352" s="55"/>
      <c r="B352" s="56"/>
      <c r="C352" s="57"/>
      <c r="D352" s="57"/>
      <c r="E352" s="57"/>
      <c r="F352" s="57"/>
      <c r="G352" s="57"/>
      <c r="H352" s="57"/>
    </row>
    <row r="353" spans="1:8" s="54" customFormat="1" x14ac:dyDescent="0.2">
      <c r="A353" s="55"/>
      <c r="B353" s="56"/>
      <c r="C353" s="57"/>
      <c r="D353" s="57"/>
      <c r="E353" s="57"/>
      <c r="F353" s="57"/>
      <c r="G353" s="57"/>
      <c r="H353" s="57"/>
    </row>
    <row r="354" spans="1:8" s="54" customFormat="1" x14ac:dyDescent="0.2">
      <c r="A354" s="55"/>
      <c r="B354" s="56"/>
      <c r="C354" s="57"/>
      <c r="D354" s="57"/>
      <c r="E354" s="57"/>
      <c r="F354" s="57"/>
      <c r="G354" s="57"/>
      <c r="H354" s="57"/>
    </row>
    <row r="355" spans="1:8" s="54" customFormat="1" x14ac:dyDescent="0.2">
      <c r="A355" s="55"/>
      <c r="B355" s="56"/>
      <c r="C355" s="57"/>
      <c r="D355" s="57"/>
      <c r="E355" s="57"/>
      <c r="F355" s="57"/>
      <c r="G355" s="57"/>
      <c r="H355" s="57"/>
    </row>
    <row r="356" spans="1:8" s="54" customFormat="1" x14ac:dyDescent="0.2">
      <c r="A356" s="55"/>
      <c r="B356" s="56"/>
      <c r="C356" s="57"/>
      <c r="D356" s="57"/>
      <c r="E356" s="57"/>
      <c r="F356" s="57"/>
      <c r="G356" s="57"/>
      <c r="H356" s="57"/>
    </row>
    <row r="357" spans="1:8" s="54" customFormat="1" x14ac:dyDescent="0.2">
      <c r="A357" s="55"/>
      <c r="B357" s="56"/>
      <c r="C357" s="57"/>
      <c r="D357" s="57"/>
      <c r="E357" s="57"/>
      <c r="F357" s="57"/>
      <c r="G357" s="57"/>
      <c r="H357" s="57"/>
    </row>
    <row r="358" spans="1:8" s="54" customFormat="1" x14ac:dyDescent="0.2">
      <c r="A358" s="55"/>
      <c r="B358" s="56"/>
      <c r="C358" s="57"/>
      <c r="D358" s="57"/>
      <c r="E358" s="57"/>
      <c r="F358" s="57"/>
      <c r="G358" s="57"/>
      <c r="H358" s="57"/>
    </row>
    <row r="359" spans="1:8" s="54" customFormat="1" x14ac:dyDescent="0.2">
      <c r="A359" s="55"/>
      <c r="B359" s="56"/>
      <c r="C359" s="57"/>
      <c r="D359" s="57"/>
      <c r="E359" s="57"/>
      <c r="F359" s="57"/>
      <c r="G359" s="57"/>
      <c r="H359" s="57"/>
    </row>
    <row r="360" spans="1:8" s="54" customFormat="1" x14ac:dyDescent="0.2">
      <c r="A360" s="55"/>
      <c r="B360" s="56"/>
      <c r="C360" s="57"/>
      <c r="D360" s="57"/>
      <c r="E360" s="57"/>
      <c r="F360" s="57"/>
      <c r="G360" s="57"/>
      <c r="H360" s="57"/>
    </row>
    <row r="361" spans="1:8" s="54" customFormat="1" x14ac:dyDescent="0.2">
      <c r="A361" s="55"/>
      <c r="B361" s="56"/>
      <c r="C361" s="57"/>
      <c r="D361" s="57"/>
      <c r="E361" s="57"/>
      <c r="F361" s="57"/>
      <c r="G361" s="57"/>
      <c r="H361" s="57"/>
    </row>
    <row r="362" spans="1:8" s="54" customFormat="1" x14ac:dyDescent="0.2">
      <c r="A362" s="55"/>
      <c r="B362" s="56"/>
      <c r="C362" s="57"/>
      <c r="D362" s="57"/>
      <c r="E362" s="57"/>
      <c r="F362" s="57"/>
      <c r="G362" s="57"/>
      <c r="H362" s="57"/>
    </row>
    <row r="363" spans="1:8" s="54" customFormat="1" x14ac:dyDescent="0.2">
      <c r="A363" s="55"/>
      <c r="B363" s="56"/>
      <c r="C363" s="57"/>
      <c r="D363" s="57"/>
      <c r="E363" s="57"/>
      <c r="F363" s="57"/>
      <c r="G363" s="57"/>
      <c r="H363" s="57"/>
    </row>
    <row r="364" spans="1:8" s="54" customFormat="1" x14ac:dyDescent="0.2">
      <c r="A364" s="55"/>
      <c r="B364" s="56"/>
      <c r="C364" s="57"/>
      <c r="D364" s="57"/>
      <c r="E364" s="57"/>
      <c r="F364" s="57"/>
      <c r="G364" s="57"/>
      <c r="H364" s="57"/>
    </row>
    <row r="365" spans="1:8" s="54" customFormat="1" x14ac:dyDescent="0.2">
      <c r="A365" s="55"/>
      <c r="B365" s="56"/>
      <c r="C365" s="57"/>
      <c r="D365" s="57"/>
      <c r="E365" s="57"/>
      <c r="F365" s="57"/>
      <c r="G365" s="57"/>
      <c r="H365" s="57"/>
    </row>
    <row r="366" spans="1:8" s="54" customFormat="1" x14ac:dyDescent="0.2">
      <c r="A366" s="55"/>
      <c r="B366" s="56"/>
      <c r="C366" s="57"/>
      <c r="D366" s="57"/>
      <c r="E366" s="57"/>
      <c r="F366" s="57"/>
      <c r="G366" s="57"/>
      <c r="H366" s="57"/>
    </row>
    <row r="367" spans="1:8" s="54" customFormat="1" x14ac:dyDescent="0.2">
      <c r="A367" s="55"/>
      <c r="B367" s="56"/>
      <c r="C367" s="57"/>
      <c r="D367" s="57"/>
      <c r="E367" s="57"/>
      <c r="F367" s="57"/>
      <c r="G367" s="57"/>
      <c r="H367" s="57"/>
    </row>
    <row r="368" spans="1:8" s="54" customFormat="1" x14ac:dyDescent="0.2">
      <c r="A368" s="55"/>
      <c r="B368" s="56"/>
      <c r="C368" s="57"/>
      <c r="D368" s="57"/>
      <c r="E368" s="57"/>
      <c r="F368" s="57"/>
      <c r="G368" s="57"/>
      <c r="H368" s="57"/>
    </row>
    <row r="369" spans="1:8" s="54" customFormat="1" x14ac:dyDescent="0.2">
      <c r="A369" s="55"/>
      <c r="B369" s="56"/>
      <c r="C369" s="57"/>
      <c r="D369" s="57"/>
      <c r="E369" s="57"/>
      <c r="F369" s="57"/>
      <c r="G369" s="57"/>
      <c r="H369" s="57"/>
    </row>
    <row r="370" spans="1:8" s="54" customFormat="1" x14ac:dyDescent="0.2">
      <c r="A370" s="55"/>
      <c r="B370" s="56"/>
      <c r="C370" s="57"/>
      <c r="D370" s="57"/>
      <c r="E370" s="57"/>
      <c r="F370" s="57"/>
      <c r="G370" s="57"/>
      <c r="H370" s="57"/>
    </row>
    <row r="371" spans="1:8" s="54" customFormat="1" x14ac:dyDescent="0.2">
      <c r="A371" s="55"/>
      <c r="B371" s="56"/>
      <c r="C371" s="57"/>
      <c r="D371" s="57"/>
      <c r="E371" s="57"/>
      <c r="F371" s="57"/>
      <c r="G371" s="57"/>
      <c r="H371" s="57"/>
    </row>
    <row r="372" spans="1:8" s="54" customFormat="1" x14ac:dyDescent="0.2">
      <c r="A372" s="55"/>
      <c r="B372" s="56"/>
      <c r="C372" s="57"/>
      <c r="D372" s="57"/>
      <c r="E372" s="57"/>
      <c r="F372" s="57"/>
      <c r="G372" s="57"/>
      <c r="H372" s="57"/>
    </row>
    <row r="373" spans="1:8" s="54" customFormat="1" x14ac:dyDescent="0.2">
      <c r="A373" s="55"/>
      <c r="B373" s="56"/>
      <c r="C373" s="57"/>
      <c r="D373" s="57"/>
      <c r="E373" s="57"/>
      <c r="F373" s="57"/>
      <c r="G373" s="57"/>
      <c r="H373" s="57"/>
    </row>
    <row r="374" spans="1:8" s="54" customFormat="1" x14ac:dyDescent="0.2">
      <c r="A374" s="55"/>
      <c r="B374" s="56"/>
      <c r="C374" s="57"/>
      <c r="D374" s="57"/>
      <c r="E374" s="57"/>
      <c r="F374" s="57"/>
      <c r="G374" s="57"/>
      <c r="H374" s="57"/>
    </row>
    <row r="375" spans="1:8" s="54" customFormat="1" x14ac:dyDescent="0.2">
      <c r="A375" s="55"/>
      <c r="B375" s="56"/>
      <c r="C375" s="57"/>
      <c r="D375" s="57"/>
      <c r="E375" s="57"/>
      <c r="F375" s="57"/>
      <c r="G375" s="57"/>
      <c r="H375" s="57"/>
    </row>
    <row r="376" spans="1:8" s="54" customFormat="1" x14ac:dyDescent="0.2">
      <c r="A376" s="55"/>
      <c r="B376" s="56"/>
      <c r="C376" s="57"/>
      <c r="D376" s="57"/>
      <c r="E376" s="57"/>
      <c r="F376" s="57"/>
      <c r="G376" s="57"/>
      <c r="H376" s="57"/>
    </row>
    <row r="377" spans="1:8" s="54" customFormat="1" x14ac:dyDescent="0.2">
      <c r="A377" s="55"/>
      <c r="B377" s="56"/>
      <c r="C377" s="57"/>
      <c r="D377" s="57"/>
      <c r="E377" s="57"/>
      <c r="F377" s="57"/>
      <c r="G377" s="57"/>
      <c r="H377" s="57"/>
    </row>
    <row r="378" spans="1:8" s="54" customFormat="1" x14ac:dyDescent="0.2">
      <c r="A378" s="55"/>
      <c r="B378" s="56"/>
      <c r="C378" s="57"/>
      <c r="D378" s="57"/>
      <c r="E378" s="57"/>
      <c r="F378" s="57"/>
      <c r="G378" s="57"/>
      <c r="H378" s="57"/>
    </row>
    <row r="379" spans="1:8" s="54" customFormat="1" x14ac:dyDescent="0.2">
      <c r="A379" s="55"/>
      <c r="B379" s="56"/>
      <c r="C379" s="57"/>
      <c r="D379" s="57"/>
      <c r="E379" s="57"/>
      <c r="F379" s="57"/>
      <c r="G379" s="57"/>
      <c r="H379" s="57"/>
    </row>
    <row r="380" spans="1:8" s="54" customFormat="1" x14ac:dyDescent="0.2">
      <c r="A380" s="55"/>
      <c r="B380" s="56"/>
      <c r="C380" s="57"/>
      <c r="D380" s="57"/>
      <c r="E380" s="57"/>
      <c r="F380" s="57"/>
      <c r="G380" s="57"/>
      <c r="H380" s="57"/>
    </row>
    <row r="381" spans="1:8" s="54" customFormat="1" x14ac:dyDescent="0.2">
      <c r="A381" s="55"/>
      <c r="B381" s="56"/>
      <c r="C381" s="57"/>
      <c r="D381" s="57"/>
      <c r="E381" s="57"/>
      <c r="F381" s="57"/>
      <c r="G381" s="57"/>
      <c r="H381" s="57"/>
    </row>
  </sheetData>
  <mergeCells count="14">
    <mergeCell ref="C6:C8"/>
    <mergeCell ref="D6:H6"/>
    <mergeCell ref="D7:D8"/>
    <mergeCell ref="E7:F7"/>
    <mergeCell ref="G7:H7"/>
    <mergeCell ref="C5:H5"/>
    <mergeCell ref="I5:I8"/>
    <mergeCell ref="J5:J8"/>
    <mergeCell ref="A1:J1"/>
    <mergeCell ref="A2:J2"/>
    <mergeCell ref="A3:J3"/>
    <mergeCell ref="A4:J4"/>
    <mergeCell ref="A5:A8"/>
    <mergeCell ref="B5:B8"/>
  </mergeCells>
  <dataValidations count="1">
    <dataValidation type="whole" allowBlank="1" showInputMessage="1" showErrorMessage="1" errorTitle="Thông báo" error="Hãy nhập số" sqref="C14:D14 C12:E12">
      <formula1>0</formula1>
      <formula2>1000</formula2>
    </dataValidation>
  </dataValidations>
  <printOptions horizontalCentered="1"/>
  <pageMargins left="0.39370078740157483" right="0.39370078740157483" top="0.39370078740157483" bottom="0.39370078740157483" header="0.19685039370078741" footer="0.19685039370078741"/>
  <pageSetup paperSize="9" scale="77" fitToHeight="0" orientation="landscape" verticalDpi="0" r:id="rId1"/>
  <headerFooter>
    <oddFooter>&amp;R&amp;P/&amp;N &amp; PLII</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E416B04-AB59-4673-B07F-7185D67FBAE7}"/>
</file>

<file path=customXml/itemProps2.xml><?xml version="1.0" encoding="utf-8"?>
<ds:datastoreItem xmlns:ds="http://schemas.openxmlformats.org/officeDocument/2006/customXml" ds:itemID="{062E74F0-34DC-4BC8-97CE-E5B881E11C19}"/>
</file>

<file path=customXml/itemProps3.xml><?xml version="1.0" encoding="utf-8"?>
<ds:datastoreItem xmlns:ds="http://schemas.openxmlformats.org/officeDocument/2006/customXml" ds:itemID="{8DAEFA66-05B7-45D1-95D8-EF4A91B9E9D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PL I</vt:lpstr>
      <vt:lpstr>PLII</vt:lpstr>
      <vt:lpstr>'PL I'!Print_Area</vt:lpstr>
      <vt:lpstr>PLII!Print_Area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Viet Hoang</dc:creator>
  <cp:lastModifiedBy>Trinh Viet Hoang</cp:lastModifiedBy>
  <cp:lastPrinted>2019-12-18T02:31:22Z</cp:lastPrinted>
  <dcterms:created xsi:type="dcterms:W3CDTF">2019-12-18T02:04:56Z</dcterms:created>
  <dcterms:modified xsi:type="dcterms:W3CDTF">2019-12-18T02:55:21Z</dcterms:modified>
</cp:coreProperties>
</file>